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4935" firstSheet="9" activeTab="16"/>
  </bookViews>
  <sheets>
    <sheet name="Sheet1" sheetId="1" state="hidden" r:id="rId1"/>
    <sheet name="Final Price" sheetId="4" state="hidden" r:id="rId2"/>
    <sheet name="GROUND FLOOR SCHEDULE" sheetId="3" r:id="rId3"/>
    <sheet name="FIRST FLOOR" sheetId="5" r:id="rId4"/>
    <sheet name="2nd Floor" sheetId="6" r:id="rId5"/>
    <sheet name="3rd Floor" sheetId="7" r:id="rId6"/>
    <sheet name="4th Floor" sheetId="8" r:id="rId7"/>
    <sheet name="5th Floor" sheetId="9" r:id="rId8"/>
    <sheet name="6Th Floor" sheetId="10" r:id="rId9"/>
    <sheet name="7th Floor" sheetId="11" r:id="rId10"/>
    <sheet name="8th Floor" sheetId="12" r:id="rId11"/>
    <sheet name="9th floor" sheetId="13" r:id="rId12"/>
    <sheet name="10th floor" sheetId="14" r:id="rId13"/>
    <sheet name="11th floor" sheetId="15" r:id="rId14"/>
    <sheet name="12 Floor" sheetId="16" r:id="rId15"/>
    <sheet name="13th floor" sheetId="17" r:id="rId16"/>
    <sheet name="14th floor" sheetId="18" r:id="rId17"/>
  </sheets>
  <definedNames>
    <definedName name="_xlnm.Print_Area" localSheetId="6">'4th Floor'!$A$1:$N$36</definedName>
    <definedName name="_xlnm.Print_Area" localSheetId="2">'GROUND FLOOR SCHEDULE'!$A$1:$N$36</definedName>
  </definedNames>
  <calcPr calcId="145621"/>
</workbook>
</file>

<file path=xl/calcChain.xml><?xml version="1.0" encoding="utf-8"?>
<calcChain xmlns="http://schemas.openxmlformats.org/spreadsheetml/2006/main">
  <c r="N22" i="5" l="1"/>
  <c r="N22" i="6"/>
  <c r="N22" i="7"/>
  <c r="N22" i="8"/>
  <c r="N22" i="9"/>
  <c r="N22" i="10"/>
  <c r="N22" i="11"/>
  <c r="N22" i="12"/>
  <c r="N22" i="13"/>
  <c r="N22" i="14"/>
  <c r="N22" i="15"/>
  <c r="N22" i="16"/>
  <c r="N22" i="17"/>
  <c r="N22" i="18"/>
  <c r="N22" i="3"/>
  <c r="M22" i="5"/>
  <c r="M22" i="6"/>
  <c r="M22" i="7"/>
  <c r="M22" i="8"/>
  <c r="M22" i="9"/>
  <c r="M22" i="10"/>
  <c r="M22" i="11"/>
  <c r="M22" i="12"/>
  <c r="M22" i="13"/>
  <c r="M22" i="14"/>
  <c r="M22" i="15"/>
  <c r="M22" i="16"/>
  <c r="M22" i="17"/>
  <c r="M22" i="18"/>
  <c r="M22" i="3"/>
  <c r="L22" i="5"/>
  <c r="L22" i="6"/>
  <c r="L22" i="7"/>
  <c r="L22" i="8"/>
  <c r="L22" i="9"/>
  <c r="L22" i="10"/>
  <c r="L22" i="11"/>
  <c r="L22" i="12"/>
  <c r="L22" i="13"/>
  <c r="L22" i="14"/>
  <c r="L22" i="15"/>
  <c r="L22" i="16"/>
  <c r="L22" i="17"/>
  <c r="L22" i="18"/>
  <c r="L22" i="3"/>
  <c r="K22" i="5"/>
  <c r="K22" i="6"/>
  <c r="K22" i="7"/>
  <c r="K22" i="8"/>
  <c r="K22" i="9"/>
  <c r="K22" i="10"/>
  <c r="K22" i="11"/>
  <c r="K22" i="12"/>
  <c r="K22" i="13"/>
  <c r="K22" i="14"/>
  <c r="K22" i="15"/>
  <c r="K22" i="16"/>
  <c r="K22" i="17"/>
  <c r="K22" i="18"/>
  <c r="K22" i="3"/>
  <c r="J22" i="5"/>
  <c r="J22" i="6"/>
  <c r="J22" i="7"/>
  <c r="J22" i="8"/>
  <c r="J22" i="9"/>
  <c r="J22" i="10"/>
  <c r="J22" i="11"/>
  <c r="J22" i="12"/>
  <c r="J22" i="13"/>
  <c r="J22" i="14"/>
  <c r="J22" i="15"/>
  <c r="J22" i="16"/>
  <c r="J22" i="17"/>
  <c r="J22" i="18"/>
  <c r="J22" i="3"/>
  <c r="I22" i="5"/>
  <c r="I22" i="6"/>
  <c r="I22" i="7"/>
  <c r="I22" i="8"/>
  <c r="I22" i="9"/>
  <c r="I22" i="10"/>
  <c r="I22" i="11"/>
  <c r="I22" i="12"/>
  <c r="I22" i="13"/>
  <c r="I22" i="14"/>
  <c r="I22" i="15"/>
  <c r="I22" i="16"/>
  <c r="I22" i="17"/>
  <c r="I22" i="18"/>
  <c r="I22" i="3"/>
  <c r="H22" i="5"/>
  <c r="H22" i="6"/>
  <c r="H22" i="7"/>
  <c r="H22" i="8"/>
  <c r="H22" i="9"/>
  <c r="H22" i="10"/>
  <c r="H22" i="11"/>
  <c r="H22" i="12"/>
  <c r="H22" i="13"/>
  <c r="H22" i="14"/>
  <c r="H22" i="15"/>
  <c r="H22" i="16"/>
  <c r="H22" i="17"/>
  <c r="H22" i="18"/>
  <c r="H22" i="3"/>
  <c r="G22" i="5"/>
  <c r="G22" i="6"/>
  <c r="G22" i="7"/>
  <c r="G22" i="8"/>
  <c r="G22" i="9"/>
  <c r="G22" i="10"/>
  <c r="G22" i="11"/>
  <c r="G22" i="12"/>
  <c r="G22" i="13"/>
  <c r="G22" i="14"/>
  <c r="G22" i="15"/>
  <c r="G22" i="16"/>
  <c r="G22" i="17"/>
  <c r="G22" i="18"/>
  <c r="G22" i="3"/>
  <c r="F22" i="5"/>
  <c r="F22" i="6"/>
  <c r="F22" i="7"/>
  <c r="F22" i="8"/>
  <c r="F22" i="9"/>
  <c r="F22" i="10"/>
  <c r="F22" i="11"/>
  <c r="F22" i="12"/>
  <c r="F22" i="13"/>
  <c r="F22" i="14"/>
  <c r="F22" i="15"/>
  <c r="F22" i="16"/>
  <c r="F22" i="17"/>
  <c r="F22" i="18"/>
  <c r="F22" i="3"/>
  <c r="E22" i="5"/>
  <c r="E22" i="6"/>
  <c r="E22" i="7"/>
  <c r="E22" i="8"/>
  <c r="E22" i="9"/>
  <c r="E22" i="10"/>
  <c r="E22" i="11"/>
  <c r="E22" i="12"/>
  <c r="E22" i="13"/>
  <c r="E22" i="14"/>
  <c r="E22" i="15"/>
  <c r="E22" i="16"/>
  <c r="E22" i="17"/>
  <c r="E22" i="18"/>
  <c r="E22" i="3"/>
  <c r="N21" i="18" l="1"/>
  <c r="M21" i="18"/>
  <c r="L21" i="18"/>
  <c r="K21" i="18"/>
  <c r="J21" i="18"/>
  <c r="I21" i="18"/>
  <c r="H21" i="18"/>
  <c r="G21" i="18"/>
  <c r="F21" i="18"/>
  <c r="E21" i="18"/>
  <c r="N20" i="18"/>
  <c r="M20" i="18"/>
  <c r="L20" i="18"/>
  <c r="K20" i="18"/>
  <c r="J20" i="18"/>
  <c r="I20" i="18"/>
  <c r="H20" i="18"/>
  <c r="G20" i="18"/>
  <c r="F20" i="18"/>
  <c r="E20" i="18"/>
  <c r="N19" i="18"/>
  <c r="M19" i="18"/>
  <c r="L19" i="18"/>
  <c r="K19" i="18"/>
  <c r="J19" i="18"/>
  <c r="I19" i="18"/>
  <c r="H19" i="18"/>
  <c r="G19" i="18"/>
  <c r="F19" i="18"/>
  <c r="E19" i="18"/>
  <c r="N18" i="18"/>
  <c r="M18" i="18"/>
  <c r="L18" i="18"/>
  <c r="K18" i="18"/>
  <c r="J18" i="18"/>
  <c r="I18" i="18"/>
  <c r="H18" i="18"/>
  <c r="G18" i="18"/>
  <c r="F18" i="18"/>
  <c r="E18" i="18"/>
  <c r="N17" i="18"/>
  <c r="M17" i="18"/>
  <c r="L17" i="18"/>
  <c r="K17" i="18"/>
  <c r="J17" i="18"/>
  <c r="I17" i="18"/>
  <c r="H17" i="18"/>
  <c r="G17" i="18"/>
  <c r="F17" i="18"/>
  <c r="E17" i="18"/>
  <c r="N16" i="18"/>
  <c r="M16" i="18"/>
  <c r="L16" i="18"/>
  <c r="K16" i="18"/>
  <c r="J16" i="18"/>
  <c r="I16" i="18"/>
  <c r="H16" i="18"/>
  <c r="G16" i="18"/>
  <c r="F16" i="18"/>
  <c r="E16" i="18"/>
  <c r="N15" i="18"/>
  <c r="M15" i="18"/>
  <c r="L15" i="18"/>
  <c r="K15" i="18"/>
  <c r="J15" i="18"/>
  <c r="I15" i="18"/>
  <c r="H15" i="18"/>
  <c r="G15" i="18"/>
  <c r="F15" i="18"/>
  <c r="E15" i="18"/>
  <c r="N14" i="18"/>
  <c r="M14" i="18"/>
  <c r="L14" i="18"/>
  <c r="K14" i="18"/>
  <c r="J14" i="18"/>
  <c r="I14" i="18"/>
  <c r="H14" i="18"/>
  <c r="G14" i="18"/>
  <c r="F14" i="18"/>
  <c r="E14" i="18"/>
  <c r="N13" i="18"/>
  <c r="M13" i="18"/>
  <c r="L13" i="18"/>
  <c r="K13" i="18"/>
  <c r="J13" i="18"/>
  <c r="I13" i="18"/>
  <c r="H13" i="18"/>
  <c r="G13" i="18"/>
  <c r="F13" i="18"/>
  <c r="E13" i="18"/>
  <c r="N12" i="18"/>
  <c r="M12" i="18"/>
  <c r="L12" i="18"/>
  <c r="K12" i="18"/>
  <c r="J12" i="18"/>
  <c r="I12" i="18"/>
  <c r="H12" i="18"/>
  <c r="G12" i="18"/>
  <c r="F12" i="18"/>
  <c r="E12" i="18"/>
  <c r="N11" i="18"/>
  <c r="M11" i="18"/>
  <c r="L11" i="18"/>
  <c r="K11" i="18"/>
  <c r="J11" i="18"/>
  <c r="I11" i="18"/>
  <c r="H11" i="18"/>
  <c r="G11" i="18"/>
  <c r="F11" i="18"/>
  <c r="E11" i="18"/>
  <c r="N10" i="18"/>
  <c r="M10" i="18"/>
  <c r="L10" i="18"/>
  <c r="K10" i="18"/>
  <c r="J10" i="18"/>
  <c r="I10" i="18"/>
  <c r="H10" i="18"/>
  <c r="G10" i="18"/>
  <c r="F10" i="18"/>
  <c r="E10" i="18"/>
  <c r="N9" i="18"/>
  <c r="M9" i="18"/>
  <c r="L9" i="18"/>
  <c r="K9" i="18"/>
  <c r="J9" i="18"/>
  <c r="I9" i="18"/>
  <c r="H9" i="18"/>
  <c r="G9" i="18"/>
  <c r="F9" i="18"/>
  <c r="E9" i="18"/>
  <c r="N8" i="18"/>
  <c r="M8" i="18"/>
  <c r="L8" i="18"/>
  <c r="K8" i="18"/>
  <c r="K23" i="18" s="1"/>
  <c r="J8" i="18"/>
  <c r="I8" i="18"/>
  <c r="H8" i="18"/>
  <c r="H23" i="18" s="1"/>
  <c r="G8" i="18"/>
  <c r="G23" i="18" s="1"/>
  <c r="F8" i="18"/>
  <c r="E8" i="18"/>
  <c r="N21" i="17"/>
  <c r="M21" i="17"/>
  <c r="L21" i="17"/>
  <c r="K21" i="17"/>
  <c r="J21" i="17"/>
  <c r="I21" i="17"/>
  <c r="H21" i="17"/>
  <c r="G21" i="17"/>
  <c r="F21" i="17"/>
  <c r="E21" i="17"/>
  <c r="N20" i="17"/>
  <c r="M20" i="17"/>
  <c r="L20" i="17"/>
  <c r="K20" i="17"/>
  <c r="J20" i="17"/>
  <c r="I20" i="17"/>
  <c r="H20" i="17"/>
  <c r="G20" i="17"/>
  <c r="F20" i="17"/>
  <c r="E20" i="17"/>
  <c r="N19" i="17"/>
  <c r="M19" i="17"/>
  <c r="L19" i="17"/>
  <c r="K19" i="17"/>
  <c r="J19" i="17"/>
  <c r="I19" i="17"/>
  <c r="H19" i="17"/>
  <c r="G19" i="17"/>
  <c r="F19" i="17"/>
  <c r="E19" i="17"/>
  <c r="N18" i="17"/>
  <c r="M18" i="17"/>
  <c r="L18" i="17"/>
  <c r="K18" i="17"/>
  <c r="J18" i="17"/>
  <c r="I18" i="17"/>
  <c r="H18" i="17"/>
  <c r="G18" i="17"/>
  <c r="F18" i="17"/>
  <c r="E18" i="17"/>
  <c r="N17" i="17"/>
  <c r="M17" i="17"/>
  <c r="L17" i="17"/>
  <c r="K17" i="17"/>
  <c r="J17" i="17"/>
  <c r="I17" i="17"/>
  <c r="H17" i="17"/>
  <c r="G17" i="17"/>
  <c r="F17" i="17"/>
  <c r="E17" i="17"/>
  <c r="N16" i="17"/>
  <c r="M16" i="17"/>
  <c r="L16" i="17"/>
  <c r="K16" i="17"/>
  <c r="J16" i="17"/>
  <c r="I16" i="17"/>
  <c r="H16" i="17"/>
  <c r="G16" i="17"/>
  <c r="F16" i="17"/>
  <c r="E16" i="17"/>
  <c r="N15" i="17"/>
  <c r="M15" i="17"/>
  <c r="L15" i="17"/>
  <c r="K15" i="17"/>
  <c r="J15" i="17"/>
  <c r="I15" i="17"/>
  <c r="H15" i="17"/>
  <c r="G15" i="17"/>
  <c r="F15" i="17"/>
  <c r="E15" i="17"/>
  <c r="N14" i="17"/>
  <c r="M14" i="17"/>
  <c r="L14" i="17"/>
  <c r="K14" i="17"/>
  <c r="J14" i="17"/>
  <c r="I14" i="17"/>
  <c r="H14" i="17"/>
  <c r="G14" i="17"/>
  <c r="F14" i="17"/>
  <c r="E14" i="17"/>
  <c r="N13" i="17"/>
  <c r="M13" i="17"/>
  <c r="L13" i="17"/>
  <c r="K13" i="17"/>
  <c r="J13" i="17"/>
  <c r="I13" i="17"/>
  <c r="H13" i="17"/>
  <c r="G13" i="17"/>
  <c r="F13" i="17"/>
  <c r="E13" i="17"/>
  <c r="N12" i="17"/>
  <c r="M12" i="17"/>
  <c r="L12" i="17"/>
  <c r="K12" i="17"/>
  <c r="J12" i="17"/>
  <c r="I12" i="17"/>
  <c r="H12" i="17"/>
  <c r="G12" i="17"/>
  <c r="F12" i="17"/>
  <c r="E12" i="17"/>
  <c r="N11" i="17"/>
  <c r="M11" i="17"/>
  <c r="L11" i="17"/>
  <c r="K11" i="17"/>
  <c r="J11" i="17"/>
  <c r="I11" i="17"/>
  <c r="H11" i="17"/>
  <c r="G11" i="17"/>
  <c r="F11" i="17"/>
  <c r="E11" i="17"/>
  <c r="N10" i="17"/>
  <c r="M10" i="17"/>
  <c r="L10" i="17"/>
  <c r="K10" i="17"/>
  <c r="J10" i="17"/>
  <c r="I10" i="17"/>
  <c r="H10" i="17"/>
  <c r="G10" i="17"/>
  <c r="F10" i="17"/>
  <c r="E10" i="17"/>
  <c r="N9" i="17"/>
  <c r="M9" i="17"/>
  <c r="L9" i="17"/>
  <c r="K9" i="17"/>
  <c r="J9" i="17"/>
  <c r="I9" i="17"/>
  <c r="H9" i="17"/>
  <c r="G9" i="17"/>
  <c r="F9" i="17"/>
  <c r="E9" i="17"/>
  <c r="N8" i="17"/>
  <c r="M8" i="17"/>
  <c r="L8" i="17"/>
  <c r="K8" i="17"/>
  <c r="J8" i="17"/>
  <c r="I8" i="17"/>
  <c r="H8" i="17"/>
  <c r="G8" i="17"/>
  <c r="F8" i="17"/>
  <c r="E8" i="17"/>
  <c r="N21" i="16"/>
  <c r="M21" i="16"/>
  <c r="L21" i="16"/>
  <c r="K21" i="16"/>
  <c r="J21" i="16"/>
  <c r="I21" i="16"/>
  <c r="H21" i="16"/>
  <c r="G21" i="16"/>
  <c r="F21" i="16"/>
  <c r="E21" i="16"/>
  <c r="N20" i="16"/>
  <c r="M20" i="16"/>
  <c r="L20" i="16"/>
  <c r="K20" i="16"/>
  <c r="J20" i="16"/>
  <c r="I20" i="16"/>
  <c r="H20" i="16"/>
  <c r="G20" i="16"/>
  <c r="F20" i="16"/>
  <c r="E20" i="16"/>
  <c r="N19" i="16"/>
  <c r="M19" i="16"/>
  <c r="L19" i="16"/>
  <c r="K19" i="16"/>
  <c r="J19" i="16"/>
  <c r="I19" i="16"/>
  <c r="H19" i="16"/>
  <c r="G19" i="16"/>
  <c r="F19" i="16"/>
  <c r="E19" i="16"/>
  <c r="N18" i="16"/>
  <c r="M18" i="16"/>
  <c r="L18" i="16"/>
  <c r="K18" i="16"/>
  <c r="J18" i="16"/>
  <c r="I18" i="16"/>
  <c r="H18" i="16"/>
  <c r="G18" i="16"/>
  <c r="F18" i="16"/>
  <c r="E18" i="16"/>
  <c r="N17" i="16"/>
  <c r="M17" i="16"/>
  <c r="L17" i="16"/>
  <c r="K17" i="16"/>
  <c r="J17" i="16"/>
  <c r="I17" i="16"/>
  <c r="H17" i="16"/>
  <c r="G17" i="16"/>
  <c r="F17" i="16"/>
  <c r="E17" i="16"/>
  <c r="N16" i="16"/>
  <c r="M16" i="16"/>
  <c r="L16" i="16"/>
  <c r="K16" i="16"/>
  <c r="J16" i="16"/>
  <c r="I16" i="16"/>
  <c r="H16" i="16"/>
  <c r="G16" i="16"/>
  <c r="F16" i="16"/>
  <c r="E16" i="16"/>
  <c r="N15" i="16"/>
  <c r="M15" i="16"/>
  <c r="L15" i="16"/>
  <c r="K15" i="16"/>
  <c r="J15" i="16"/>
  <c r="I15" i="16"/>
  <c r="H15" i="16"/>
  <c r="G15" i="16"/>
  <c r="F15" i="16"/>
  <c r="E15" i="16"/>
  <c r="N14" i="16"/>
  <c r="M14" i="16"/>
  <c r="L14" i="16"/>
  <c r="K14" i="16"/>
  <c r="J14" i="16"/>
  <c r="I14" i="16"/>
  <c r="H14" i="16"/>
  <c r="G14" i="16"/>
  <c r="F14" i="16"/>
  <c r="E14" i="16"/>
  <c r="N13" i="16"/>
  <c r="M13" i="16"/>
  <c r="L13" i="16"/>
  <c r="K13" i="16"/>
  <c r="J13" i="16"/>
  <c r="I13" i="16"/>
  <c r="H13" i="16"/>
  <c r="G13" i="16"/>
  <c r="F13" i="16"/>
  <c r="E13" i="16"/>
  <c r="N12" i="16"/>
  <c r="M12" i="16"/>
  <c r="L12" i="16"/>
  <c r="K12" i="16"/>
  <c r="J12" i="16"/>
  <c r="I12" i="16"/>
  <c r="H12" i="16"/>
  <c r="G12" i="16"/>
  <c r="F12" i="16"/>
  <c r="E12" i="16"/>
  <c r="N11" i="16"/>
  <c r="M11" i="16"/>
  <c r="L11" i="16"/>
  <c r="K11" i="16"/>
  <c r="J11" i="16"/>
  <c r="I11" i="16"/>
  <c r="H11" i="16"/>
  <c r="G11" i="16"/>
  <c r="F11" i="16"/>
  <c r="E11" i="16"/>
  <c r="N10" i="16"/>
  <c r="M10" i="16"/>
  <c r="L10" i="16"/>
  <c r="K10" i="16"/>
  <c r="J10" i="16"/>
  <c r="I10" i="16"/>
  <c r="H10" i="16"/>
  <c r="G10" i="16"/>
  <c r="F10" i="16"/>
  <c r="E10" i="16"/>
  <c r="N9" i="16"/>
  <c r="M9" i="16"/>
  <c r="L9" i="16"/>
  <c r="K9" i="16"/>
  <c r="J9" i="16"/>
  <c r="I9" i="16"/>
  <c r="H9" i="16"/>
  <c r="G9" i="16"/>
  <c r="F9" i="16"/>
  <c r="E9" i="16"/>
  <c r="N8" i="16"/>
  <c r="M8" i="16"/>
  <c r="L8" i="16"/>
  <c r="K8" i="16"/>
  <c r="J8" i="16"/>
  <c r="I8" i="16"/>
  <c r="H8" i="16"/>
  <c r="G8" i="16"/>
  <c r="F8" i="16"/>
  <c r="E8" i="16"/>
  <c r="N21" i="15"/>
  <c r="M21" i="15"/>
  <c r="L21" i="15"/>
  <c r="K21" i="15"/>
  <c r="J21" i="15"/>
  <c r="I21" i="15"/>
  <c r="H21" i="15"/>
  <c r="G21" i="15"/>
  <c r="F21" i="15"/>
  <c r="E21" i="15"/>
  <c r="N20" i="15"/>
  <c r="M20" i="15"/>
  <c r="L20" i="15"/>
  <c r="K20" i="15"/>
  <c r="J20" i="15"/>
  <c r="I20" i="15"/>
  <c r="H20" i="15"/>
  <c r="G20" i="15"/>
  <c r="F20" i="15"/>
  <c r="E20" i="15"/>
  <c r="N19" i="15"/>
  <c r="M19" i="15"/>
  <c r="L19" i="15"/>
  <c r="K19" i="15"/>
  <c r="J19" i="15"/>
  <c r="I19" i="15"/>
  <c r="H19" i="15"/>
  <c r="G19" i="15"/>
  <c r="F19" i="15"/>
  <c r="E19" i="15"/>
  <c r="N18" i="15"/>
  <c r="M18" i="15"/>
  <c r="L18" i="15"/>
  <c r="K18" i="15"/>
  <c r="J18" i="15"/>
  <c r="I18" i="15"/>
  <c r="H18" i="15"/>
  <c r="G18" i="15"/>
  <c r="F18" i="15"/>
  <c r="E18" i="15"/>
  <c r="N17" i="15"/>
  <c r="M17" i="15"/>
  <c r="L17" i="15"/>
  <c r="K17" i="15"/>
  <c r="J17" i="15"/>
  <c r="I17" i="15"/>
  <c r="H17" i="15"/>
  <c r="G17" i="15"/>
  <c r="F17" i="15"/>
  <c r="E17" i="15"/>
  <c r="N16" i="15"/>
  <c r="M16" i="15"/>
  <c r="L16" i="15"/>
  <c r="K16" i="15"/>
  <c r="J16" i="15"/>
  <c r="I16" i="15"/>
  <c r="H16" i="15"/>
  <c r="G16" i="15"/>
  <c r="F16" i="15"/>
  <c r="E16" i="15"/>
  <c r="N15" i="15"/>
  <c r="M15" i="15"/>
  <c r="L15" i="15"/>
  <c r="K15" i="15"/>
  <c r="J15" i="15"/>
  <c r="I15" i="15"/>
  <c r="H15" i="15"/>
  <c r="G15" i="15"/>
  <c r="F15" i="15"/>
  <c r="E15" i="15"/>
  <c r="N14" i="15"/>
  <c r="M14" i="15"/>
  <c r="L14" i="15"/>
  <c r="K14" i="15"/>
  <c r="J14" i="15"/>
  <c r="I14" i="15"/>
  <c r="H14" i="15"/>
  <c r="G14" i="15"/>
  <c r="F14" i="15"/>
  <c r="E14" i="15"/>
  <c r="N13" i="15"/>
  <c r="M13" i="15"/>
  <c r="L13" i="15"/>
  <c r="K13" i="15"/>
  <c r="J13" i="15"/>
  <c r="I13" i="15"/>
  <c r="H13" i="15"/>
  <c r="G13" i="15"/>
  <c r="F13" i="15"/>
  <c r="E13" i="15"/>
  <c r="N12" i="15"/>
  <c r="M12" i="15"/>
  <c r="L12" i="15"/>
  <c r="K12" i="15"/>
  <c r="J12" i="15"/>
  <c r="I12" i="15"/>
  <c r="H12" i="15"/>
  <c r="G12" i="15"/>
  <c r="F12" i="15"/>
  <c r="E12" i="15"/>
  <c r="N11" i="15"/>
  <c r="M11" i="15"/>
  <c r="L11" i="15"/>
  <c r="K11" i="15"/>
  <c r="J11" i="15"/>
  <c r="I11" i="15"/>
  <c r="H11" i="15"/>
  <c r="G11" i="15"/>
  <c r="F11" i="15"/>
  <c r="E11" i="15"/>
  <c r="N10" i="15"/>
  <c r="M10" i="15"/>
  <c r="L10" i="15"/>
  <c r="K10" i="15"/>
  <c r="J10" i="15"/>
  <c r="I10" i="15"/>
  <c r="H10" i="15"/>
  <c r="G10" i="15"/>
  <c r="F10" i="15"/>
  <c r="E10" i="15"/>
  <c r="N9" i="15"/>
  <c r="M9" i="15"/>
  <c r="L9" i="15"/>
  <c r="K9" i="15"/>
  <c r="J9" i="15"/>
  <c r="I9" i="15"/>
  <c r="H9" i="15"/>
  <c r="G9" i="15"/>
  <c r="F9" i="15"/>
  <c r="E9" i="15"/>
  <c r="N8" i="15"/>
  <c r="M8" i="15"/>
  <c r="L8" i="15"/>
  <c r="K8" i="15"/>
  <c r="J8" i="15"/>
  <c r="I8" i="15"/>
  <c r="H8" i="15"/>
  <c r="G8" i="15"/>
  <c r="F8" i="15"/>
  <c r="E8" i="15"/>
  <c r="N21" i="14"/>
  <c r="M21" i="14"/>
  <c r="L21" i="14"/>
  <c r="K21" i="14"/>
  <c r="J21" i="14"/>
  <c r="I21" i="14"/>
  <c r="H21" i="14"/>
  <c r="G21" i="14"/>
  <c r="F21" i="14"/>
  <c r="E21" i="14"/>
  <c r="N20" i="14"/>
  <c r="M20" i="14"/>
  <c r="L20" i="14"/>
  <c r="K20" i="14"/>
  <c r="J20" i="14"/>
  <c r="I20" i="14"/>
  <c r="H20" i="14"/>
  <c r="G20" i="14"/>
  <c r="F20" i="14"/>
  <c r="E20" i="14"/>
  <c r="N19" i="14"/>
  <c r="M19" i="14"/>
  <c r="L19" i="14"/>
  <c r="K19" i="14"/>
  <c r="J19" i="14"/>
  <c r="I19" i="14"/>
  <c r="H19" i="14"/>
  <c r="G19" i="14"/>
  <c r="F19" i="14"/>
  <c r="E19" i="14"/>
  <c r="N18" i="14"/>
  <c r="M18" i="14"/>
  <c r="L18" i="14"/>
  <c r="K18" i="14"/>
  <c r="J18" i="14"/>
  <c r="I18" i="14"/>
  <c r="H18" i="14"/>
  <c r="G18" i="14"/>
  <c r="F18" i="14"/>
  <c r="E18" i="14"/>
  <c r="N17" i="14"/>
  <c r="M17" i="14"/>
  <c r="L17" i="14"/>
  <c r="K17" i="14"/>
  <c r="J17" i="14"/>
  <c r="I17" i="14"/>
  <c r="H17" i="14"/>
  <c r="G17" i="14"/>
  <c r="F17" i="14"/>
  <c r="E17" i="14"/>
  <c r="N16" i="14"/>
  <c r="M16" i="14"/>
  <c r="L16" i="14"/>
  <c r="K16" i="14"/>
  <c r="J16" i="14"/>
  <c r="I16" i="14"/>
  <c r="H16" i="14"/>
  <c r="G16" i="14"/>
  <c r="F16" i="14"/>
  <c r="E16" i="14"/>
  <c r="N15" i="14"/>
  <c r="M15" i="14"/>
  <c r="L15" i="14"/>
  <c r="K15" i="14"/>
  <c r="J15" i="14"/>
  <c r="I15" i="14"/>
  <c r="H15" i="14"/>
  <c r="G15" i="14"/>
  <c r="F15" i="14"/>
  <c r="E15" i="14"/>
  <c r="N14" i="14"/>
  <c r="M14" i="14"/>
  <c r="L14" i="14"/>
  <c r="K14" i="14"/>
  <c r="J14" i="14"/>
  <c r="I14" i="14"/>
  <c r="H14" i="14"/>
  <c r="G14" i="14"/>
  <c r="F14" i="14"/>
  <c r="E14" i="14"/>
  <c r="N13" i="14"/>
  <c r="M13" i="14"/>
  <c r="L13" i="14"/>
  <c r="K13" i="14"/>
  <c r="J13" i="14"/>
  <c r="I13" i="14"/>
  <c r="H13" i="14"/>
  <c r="G13" i="14"/>
  <c r="F13" i="14"/>
  <c r="E13" i="14"/>
  <c r="N12" i="14"/>
  <c r="M12" i="14"/>
  <c r="L12" i="14"/>
  <c r="K12" i="14"/>
  <c r="J12" i="14"/>
  <c r="I12" i="14"/>
  <c r="H12" i="14"/>
  <c r="G12" i="14"/>
  <c r="F12" i="14"/>
  <c r="E12" i="14"/>
  <c r="N11" i="14"/>
  <c r="M11" i="14"/>
  <c r="L11" i="14"/>
  <c r="K11" i="14"/>
  <c r="J11" i="14"/>
  <c r="I11" i="14"/>
  <c r="H11" i="14"/>
  <c r="G11" i="14"/>
  <c r="F11" i="14"/>
  <c r="E11" i="14"/>
  <c r="N10" i="14"/>
  <c r="M10" i="14"/>
  <c r="L10" i="14"/>
  <c r="K10" i="14"/>
  <c r="J10" i="14"/>
  <c r="I10" i="14"/>
  <c r="H10" i="14"/>
  <c r="G10" i="14"/>
  <c r="F10" i="14"/>
  <c r="E10" i="14"/>
  <c r="N9" i="14"/>
  <c r="M9" i="14"/>
  <c r="L9" i="14"/>
  <c r="K9" i="14"/>
  <c r="J9" i="14"/>
  <c r="I9" i="14"/>
  <c r="H9" i="14"/>
  <c r="G9" i="14"/>
  <c r="F9" i="14"/>
  <c r="E9" i="14"/>
  <c r="N8" i="14"/>
  <c r="M8" i="14"/>
  <c r="L8" i="14"/>
  <c r="K8" i="14"/>
  <c r="J8" i="14"/>
  <c r="I8" i="14"/>
  <c r="H8" i="14"/>
  <c r="G8" i="14"/>
  <c r="F8" i="14"/>
  <c r="E8" i="14"/>
  <c r="N21" i="13"/>
  <c r="M21" i="13"/>
  <c r="L21" i="13"/>
  <c r="K21" i="13"/>
  <c r="J21" i="13"/>
  <c r="I21" i="13"/>
  <c r="H21" i="13"/>
  <c r="G21" i="13"/>
  <c r="F21" i="13"/>
  <c r="E21" i="13"/>
  <c r="N20" i="13"/>
  <c r="M20" i="13"/>
  <c r="L20" i="13"/>
  <c r="K20" i="13"/>
  <c r="J20" i="13"/>
  <c r="I20" i="13"/>
  <c r="H20" i="13"/>
  <c r="G20" i="13"/>
  <c r="F20" i="13"/>
  <c r="E20" i="13"/>
  <c r="N19" i="13"/>
  <c r="M19" i="13"/>
  <c r="L19" i="13"/>
  <c r="K19" i="13"/>
  <c r="J19" i="13"/>
  <c r="I19" i="13"/>
  <c r="H19" i="13"/>
  <c r="G19" i="13"/>
  <c r="F19" i="13"/>
  <c r="E19" i="13"/>
  <c r="N18" i="13"/>
  <c r="M18" i="13"/>
  <c r="L18" i="13"/>
  <c r="K18" i="13"/>
  <c r="J18" i="13"/>
  <c r="I18" i="13"/>
  <c r="H18" i="13"/>
  <c r="G18" i="13"/>
  <c r="F18" i="13"/>
  <c r="E18" i="13"/>
  <c r="N17" i="13"/>
  <c r="M17" i="13"/>
  <c r="L17" i="13"/>
  <c r="K17" i="13"/>
  <c r="J17" i="13"/>
  <c r="I17" i="13"/>
  <c r="H17" i="13"/>
  <c r="G17" i="13"/>
  <c r="F17" i="13"/>
  <c r="E17" i="13"/>
  <c r="N16" i="13"/>
  <c r="M16" i="13"/>
  <c r="L16" i="13"/>
  <c r="K16" i="13"/>
  <c r="J16" i="13"/>
  <c r="I16" i="13"/>
  <c r="H16" i="13"/>
  <c r="G16" i="13"/>
  <c r="F16" i="13"/>
  <c r="E16" i="13"/>
  <c r="N15" i="13"/>
  <c r="M15" i="13"/>
  <c r="L15" i="13"/>
  <c r="K15" i="13"/>
  <c r="J15" i="13"/>
  <c r="I15" i="13"/>
  <c r="H15" i="13"/>
  <c r="G15" i="13"/>
  <c r="F15" i="13"/>
  <c r="E15" i="13"/>
  <c r="N14" i="13"/>
  <c r="M14" i="13"/>
  <c r="L14" i="13"/>
  <c r="K14" i="13"/>
  <c r="J14" i="13"/>
  <c r="I14" i="13"/>
  <c r="H14" i="13"/>
  <c r="G14" i="13"/>
  <c r="F14" i="13"/>
  <c r="E14" i="13"/>
  <c r="N13" i="13"/>
  <c r="M13" i="13"/>
  <c r="L13" i="13"/>
  <c r="K13" i="13"/>
  <c r="J13" i="13"/>
  <c r="I13" i="13"/>
  <c r="H13" i="13"/>
  <c r="G13" i="13"/>
  <c r="F13" i="13"/>
  <c r="E13" i="13"/>
  <c r="N12" i="13"/>
  <c r="M12" i="13"/>
  <c r="L12" i="13"/>
  <c r="K12" i="13"/>
  <c r="J12" i="13"/>
  <c r="I12" i="13"/>
  <c r="H12" i="13"/>
  <c r="G12" i="13"/>
  <c r="F12" i="13"/>
  <c r="E12" i="13"/>
  <c r="N11" i="13"/>
  <c r="M11" i="13"/>
  <c r="L11" i="13"/>
  <c r="K11" i="13"/>
  <c r="J11" i="13"/>
  <c r="I11" i="13"/>
  <c r="H11" i="13"/>
  <c r="G11" i="13"/>
  <c r="F11" i="13"/>
  <c r="E11" i="13"/>
  <c r="N10" i="13"/>
  <c r="M10" i="13"/>
  <c r="L10" i="13"/>
  <c r="K10" i="13"/>
  <c r="J10" i="13"/>
  <c r="I10" i="13"/>
  <c r="H10" i="13"/>
  <c r="G10" i="13"/>
  <c r="F10" i="13"/>
  <c r="E10" i="13"/>
  <c r="N9" i="13"/>
  <c r="M9" i="13"/>
  <c r="L9" i="13"/>
  <c r="K9" i="13"/>
  <c r="J9" i="13"/>
  <c r="I9" i="13"/>
  <c r="H9" i="13"/>
  <c r="G9" i="13"/>
  <c r="F9" i="13"/>
  <c r="E9" i="13"/>
  <c r="N8" i="13"/>
  <c r="M8" i="13"/>
  <c r="L8" i="13"/>
  <c r="K8" i="13"/>
  <c r="J8" i="13"/>
  <c r="I8" i="13"/>
  <c r="H8" i="13"/>
  <c r="G8" i="13"/>
  <c r="F8" i="13"/>
  <c r="E8" i="13"/>
  <c r="N21" i="12"/>
  <c r="M21" i="12"/>
  <c r="L21" i="12"/>
  <c r="K21" i="12"/>
  <c r="J21" i="12"/>
  <c r="I21" i="12"/>
  <c r="H21" i="12"/>
  <c r="G21" i="12"/>
  <c r="F21" i="12"/>
  <c r="E21" i="12"/>
  <c r="N20" i="12"/>
  <c r="M20" i="12"/>
  <c r="L20" i="12"/>
  <c r="K20" i="12"/>
  <c r="J20" i="12"/>
  <c r="I20" i="12"/>
  <c r="H20" i="12"/>
  <c r="G20" i="12"/>
  <c r="F20" i="12"/>
  <c r="E20" i="12"/>
  <c r="N19" i="12"/>
  <c r="M19" i="12"/>
  <c r="L19" i="12"/>
  <c r="K19" i="12"/>
  <c r="J19" i="12"/>
  <c r="I19" i="12"/>
  <c r="H19" i="12"/>
  <c r="G19" i="12"/>
  <c r="F19" i="12"/>
  <c r="E19" i="12"/>
  <c r="N18" i="12"/>
  <c r="M18" i="12"/>
  <c r="L18" i="12"/>
  <c r="K18" i="12"/>
  <c r="J18" i="12"/>
  <c r="I18" i="12"/>
  <c r="H18" i="12"/>
  <c r="G18" i="12"/>
  <c r="F18" i="12"/>
  <c r="E18" i="12"/>
  <c r="N17" i="12"/>
  <c r="M17" i="12"/>
  <c r="L17" i="12"/>
  <c r="K17" i="12"/>
  <c r="J17" i="12"/>
  <c r="I17" i="12"/>
  <c r="H17" i="12"/>
  <c r="G17" i="12"/>
  <c r="F17" i="12"/>
  <c r="E17" i="12"/>
  <c r="N16" i="12"/>
  <c r="M16" i="12"/>
  <c r="L16" i="12"/>
  <c r="K16" i="12"/>
  <c r="J16" i="12"/>
  <c r="I16" i="12"/>
  <c r="H16" i="12"/>
  <c r="G16" i="12"/>
  <c r="F16" i="12"/>
  <c r="E16" i="12"/>
  <c r="N15" i="12"/>
  <c r="M15" i="12"/>
  <c r="L15" i="12"/>
  <c r="K15" i="12"/>
  <c r="J15" i="12"/>
  <c r="I15" i="12"/>
  <c r="H15" i="12"/>
  <c r="G15" i="12"/>
  <c r="F15" i="12"/>
  <c r="E15" i="12"/>
  <c r="N14" i="12"/>
  <c r="M14" i="12"/>
  <c r="L14" i="12"/>
  <c r="K14" i="12"/>
  <c r="J14" i="12"/>
  <c r="I14" i="12"/>
  <c r="H14" i="12"/>
  <c r="G14" i="12"/>
  <c r="F14" i="12"/>
  <c r="E14" i="12"/>
  <c r="N13" i="12"/>
  <c r="M13" i="12"/>
  <c r="L13" i="12"/>
  <c r="K13" i="12"/>
  <c r="J13" i="12"/>
  <c r="I13" i="12"/>
  <c r="H13" i="12"/>
  <c r="G13" i="12"/>
  <c r="F13" i="12"/>
  <c r="E13" i="12"/>
  <c r="N12" i="12"/>
  <c r="M12" i="12"/>
  <c r="L12" i="12"/>
  <c r="K12" i="12"/>
  <c r="J12" i="12"/>
  <c r="I12" i="12"/>
  <c r="H12" i="12"/>
  <c r="G12" i="12"/>
  <c r="F12" i="12"/>
  <c r="E12" i="12"/>
  <c r="N11" i="12"/>
  <c r="M11" i="12"/>
  <c r="L11" i="12"/>
  <c r="K11" i="12"/>
  <c r="J11" i="12"/>
  <c r="I11" i="12"/>
  <c r="H11" i="12"/>
  <c r="G11" i="12"/>
  <c r="F11" i="12"/>
  <c r="E11" i="12"/>
  <c r="N10" i="12"/>
  <c r="M10" i="12"/>
  <c r="L10" i="12"/>
  <c r="K10" i="12"/>
  <c r="J10" i="12"/>
  <c r="I10" i="12"/>
  <c r="H10" i="12"/>
  <c r="G10" i="12"/>
  <c r="F10" i="12"/>
  <c r="E10" i="12"/>
  <c r="N9" i="12"/>
  <c r="M9" i="12"/>
  <c r="L9" i="12"/>
  <c r="K9" i="12"/>
  <c r="J9" i="12"/>
  <c r="I9" i="12"/>
  <c r="H9" i="12"/>
  <c r="G9" i="12"/>
  <c r="F9" i="12"/>
  <c r="E9" i="12"/>
  <c r="N8" i="12"/>
  <c r="M8" i="12"/>
  <c r="L8" i="12"/>
  <c r="K8" i="12"/>
  <c r="J8" i="12"/>
  <c r="I8" i="12"/>
  <c r="H8" i="12"/>
  <c r="G8" i="12"/>
  <c r="F8" i="12"/>
  <c r="E8" i="12"/>
  <c r="N21" i="11"/>
  <c r="M21" i="11"/>
  <c r="L21" i="11"/>
  <c r="K21" i="11"/>
  <c r="J21" i="11"/>
  <c r="I21" i="11"/>
  <c r="H21" i="11"/>
  <c r="G21" i="11"/>
  <c r="F21" i="11"/>
  <c r="E21" i="11"/>
  <c r="N20" i="11"/>
  <c r="M20" i="11"/>
  <c r="L20" i="11"/>
  <c r="K20" i="11"/>
  <c r="J20" i="11"/>
  <c r="I20" i="11"/>
  <c r="H20" i="11"/>
  <c r="G20" i="11"/>
  <c r="F20" i="11"/>
  <c r="E20" i="11"/>
  <c r="N19" i="11"/>
  <c r="M19" i="11"/>
  <c r="L19" i="11"/>
  <c r="K19" i="11"/>
  <c r="J19" i="11"/>
  <c r="I19" i="11"/>
  <c r="H19" i="11"/>
  <c r="G19" i="11"/>
  <c r="F19" i="11"/>
  <c r="E19" i="11"/>
  <c r="N18" i="11"/>
  <c r="M18" i="11"/>
  <c r="L18" i="11"/>
  <c r="K18" i="11"/>
  <c r="J18" i="11"/>
  <c r="I18" i="11"/>
  <c r="H18" i="11"/>
  <c r="G18" i="11"/>
  <c r="F18" i="11"/>
  <c r="E18" i="11"/>
  <c r="N17" i="11"/>
  <c r="M17" i="11"/>
  <c r="L17" i="11"/>
  <c r="K17" i="11"/>
  <c r="J17" i="11"/>
  <c r="I17" i="11"/>
  <c r="H17" i="11"/>
  <c r="G17" i="11"/>
  <c r="F17" i="11"/>
  <c r="E17" i="11"/>
  <c r="N16" i="11"/>
  <c r="M16" i="11"/>
  <c r="L16" i="11"/>
  <c r="K16" i="11"/>
  <c r="J16" i="11"/>
  <c r="I16" i="11"/>
  <c r="H16" i="11"/>
  <c r="G16" i="11"/>
  <c r="F16" i="11"/>
  <c r="E16" i="11"/>
  <c r="N15" i="11"/>
  <c r="M15" i="11"/>
  <c r="L15" i="11"/>
  <c r="K15" i="11"/>
  <c r="J15" i="11"/>
  <c r="I15" i="11"/>
  <c r="H15" i="11"/>
  <c r="G15" i="11"/>
  <c r="F15" i="11"/>
  <c r="E15" i="11"/>
  <c r="N14" i="11"/>
  <c r="M14" i="11"/>
  <c r="L14" i="11"/>
  <c r="K14" i="11"/>
  <c r="J14" i="11"/>
  <c r="I14" i="11"/>
  <c r="H14" i="11"/>
  <c r="G14" i="11"/>
  <c r="F14" i="11"/>
  <c r="E14" i="11"/>
  <c r="N13" i="11"/>
  <c r="M13" i="11"/>
  <c r="L13" i="11"/>
  <c r="K13" i="11"/>
  <c r="J13" i="11"/>
  <c r="I13" i="11"/>
  <c r="H13" i="11"/>
  <c r="G13" i="11"/>
  <c r="F13" i="11"/>
  <c r="E13" i="11"/>
  <c r="N12" i="11"/>
  <c r="M12" i="11"/>
  <c r="L12" i="11"/>
  <c r="K12" i="11"/>
  <c r="J12" i="11"/>
  <c r="I12" i="11"/>
  <c r="H12" i="11"/>
  <c r="G12" i="11"/>
  <c r="F12" i="11"/>
  <c r="E12" i="11"/>
  <c r="N11" i="11"/>
  <c r="M11" i="11"/>
  <c r="L11" i="11"/>
  <c r="K11" i="11"/>
  <c r="J11" i="11"/>
  <c r="I11" i="11"/>
  <c r="H11" i="11"/>
  <c r="G11" i="11"/>
  <c r="F11" i="11"/>
  <c r="E11" i="11"/>
  <c r="N10" i="11"/>
  <c r="M10" i="11"/>
  <c r="L10" i="11"/>
  <c r="K10" i="11"/>
  <c r="J10" i="11"/>
  <c r="I10" i="11"/>
  <c r="H10" i="11"/>
  <c r="G10" i="11"/>
  <c r="F10" i="11"/>
  <c r="E10" i="11"/>
  <c r="N9" i="11"/>
  <c r="M9" i="11"/>
  <c r="L9" i="11"/>
  <c r="K9" i="11"/>
  <c r="J9" i="11"/>
  <c r="I9" i="11"/>
  <c r="H9" i="11"/>
  <c r="G9" i="11"/>
  <c r="F9" i="11"/>
  <c r="E9" i="11"/>
  <c r="N8" i="11"/>
  <c r="M8" i="11"/>
  <c r="L8" i="11"/>
  <c r="K8" i="11"/>
  <c r="J8" i="11"/>
  <c r="I8" i="11"/>
  <c r="H8" i="11"/>
  <c r="G8" i="11"/>
  <c r="F8" i="11"/>
  <c r="E8" i="11"/>
  <c r="N21" i="10"/>
  <c r="M21" i="10"/>
  <c r="L21" i="10"/>
  <c r="K21" i="10"/>
  <c r="J21" i="10"/>
  <c r="I21" i="10"/>
  <c r="H21" i="10"/>
  <c r="G21" i="10"/>
  <c r="F21" i="10"/>
  <c r="E21" i="10"/>
  <c r="N20" i="10"/>
  <c r="M20" i="10"/>
  <c r="L20" i="10"/>
  <c r="K20" i="10"/>
  <c r="J20" i="10"/>
  <c r="I20" i="10"/>
  <c r="H20" i="10"/>
  <c r="G20" i="10"/>
  <c r="F20" i="10"/>
  <c r="E20" i="10"/>
  <c r="N19" i="10"/>
  <c r="M19" i="10"/>
  <c r="L19" i="10"/>
  <c r="K19" i="10"/>
  <c r="J19" i="10"/>
  <c r="I19" i="10"/>
  <c r="H19" i="10"/>
  <c r="G19" i="10"/>
  <c r="F19" i="10"/>
  <c r="E19" i="10"/>
  <c r="N18" i="10"/>
  <c r="M18" i="10"/>
  <c r="L18" i="10"/>
  <c r="K18" i="10"/>
  <c r="J18" i="10"/>
  <c r="I18" i="10"/>
  <c r="H18" i="10"/>
  <c r="G18" i="10"/>
  <c r="F18" i="10"/>
  <c r="E18" i="10"/>
  <c r="N17" i="10"/>
  <c r="M17" i="10"/>
  <c r="L17" i="10"/>
  <c r="K17" i="10"/>
  <c r="J17" i="10"/>
  <c r="I17" i="10"/>
  <c r="H17" i="10"/>
  <c r="G17" i="10"/>
  <c r="F17" i="10"/>
  <c r="E17" i="10"/>
  <c r="N16" i="10"/>
  <c r="M16" i="10"/>
  <c r="L16" i="10"/>
  <c r="K16" i="10"/>
  <c r="J16" i="10"/>
  <c r="I16" i="10"/>
  <c r="H16" i="10"/>
  <c r="G16" i="10"/>
  <c r="F16" i="10"/>
  <c r="E16" i="10"/>
  <c r="N15" i="10"/>
  <c r="M15" i="10"/>
  <c r="L15" i="10"/>
  <c r="K15" i="10"/>
  <c r="J15" i="10"/>
  <c r="I15" i="10"/>
  <c r="H15" i="10"/>
  <c r="G15" i="10"/>
  <c r="F15" i="10"/>
  <c r="E15" i="10"/>
  <c r="N14" i="10"/>
  <c r="M14" i="10"/>
  <c r="L14" i="10"/>
  <c r="K14" i="10"/>
  <c r="J14" i="10"/>
  <c r="I14" i="10"/>
  <c r="H14" i="10"/>
  <c r="G14" i="10"/>
  <c r="F14" i="10"/>
  <c r="E14" i="10"/>
  <c r="N13" i="10"/>
  <c r="M13" i="10"/>
  <c r="L13" i="10"/>
  <c r="K13" i="10"/>
  <c r="J13" i="10"/>
  <c r="I13" i="10"/>
  <c r="H13" i="10"/>
  <c r="G13" i="10"/>
  <c r="F13" i="10"/>
  <c r="E13" i="10"/>
  <c r="N12" i="10"/>
  <c r="M12" i="10"/>
  <c r="L12" i="10"/>
  <c r="K12" i="10"/>
  <c r="J12" i="10"/>
  <c r="I12" i="10"/>
  <c r="H12" i="10"/>
  <c r="G12" i="10"/>
  <c r="F12" i="10"/>
  <c r="E12" i="10"/>
  <c r="N11" i="10"/>
  <c r="M11" i="10"/>
  <c r="L11" i="10"/>
  <c r="K11" i="10"/>
  <c r="J11" i="10"/>
  <c r="I11" i="10"/>
  <c r="H11" i="10"/>
  <c r="G11" i="10"/>
  <c r="F11" i="10"/>
  <c r="E11" i="10"/>
  <c r="N10" i="10"/>
  <c r="M10" i="10"/>
  <c r="L10" i="10"/>
  <c r="K10" i="10"/>
  <c r="J10" i="10"/>
  <c r="I10" i="10"/>
  <c r="H10" i="10"/>
  <c r="G10" i="10"/>
  <c r="F10" i="10"/>
  <c r="E10" i="10"/>
  <c r="N9" i="10"/>
  <c r="M9" i="10"/>
  <c r="L9" i="10"/>
  <c r="K9" i="10"/>
  <c r="J9" i="10"/>
  <c r="I9" i="10"/>
  <c r="H9" i="10"/>
  <c r="G9" i="10"/>
  <c r="F9" i="10"/>
  <c r="E9" i="10"/>
  <c r="N8" i="10"/>
  <c r="M8" i="10"/>
  <c r="L8" i="10"/>
  <c r="K8" i="10"/>
  <c r="J8" i="10"/>
  <c r="I8" i="10"/>
  <c r="H8" i="10"/>
  <c r="G8" i="10"/>
  <c r="F8" i="10"/>
  <c r="E8" i="10"/>
  <c r="N21" i="9"/>
  <c r="M21" i="9"/>
  <c r="L21" i="9"/>
  <c r="K21" i="9"/>
  <c r="J21" i="9"/>
  <c r="I21" i="9"/>
  <c r="H21" i="9"/>
  <c r="G21" i="9"/>
  <c r="F21" i="9"/>
  <c r="E21" i="9"/>
  <c r="N20" i="9"/>
  <c r="M20" i="9"/>
  <c r="L20" i="9"/>
  <c r="K20" i="9"/>
  <c r="J20" i="9"/>
  <c r="I20" i="9"/>
  <c r="H20" i="9"/>
  <c r="G20" i="9"/>
  <c r="F20" i="9"/>
  <c r="E20" i="9"/>
  <c r="N19" i="9"/>
  <c r="M19" i="9"/>
  <c r="L19" i="9"/>
  <c r="K19" i="9"/>
  <c r="J19" i="9"/>
  <c r="I19" i="9"/>
  <c r="H19" i="9"/>
  <c r="G19" i="9"/>
  <c r="F19" i="9"/>
  <c r="E19" i="9"/>
  <c r="N18" i="9"/>
  <c r="M18" i="9"/>
  <c r="L18" i="9"/>
  <c r="K18" i="9"/>
  <c r="J18" i="9"/>
  <c r="I18" i="9"/>
  <c r="H18" i="9"/>
  <c r="G18" i="9"/>
  <c r="F18" i="9"/>
  <c r="E18" i="9"/>
  <c r="N17" i="9"/>
  <c r="M17" i="9"/>
  <c r="L17" i="9"/>
  <c r="K17" i="9"/>
  <c r="J17" i="9"/>
  <c r="I17" i="9"/>
  <c r="H17" i="9"/>
  <c r="G17" i="9"/>
  <c r="F17" i="9"/>
  <c r="E17" i="9"/>
  <c r="N16" i="9"/>
  <c r="M16" i="9"/>
  <c r="L16" i="9"/>
  <c r="K16" i="9"/>
  <c r="J16" i="9"/>
  <c r="I16" i="9"/>
  <c r="H16" i="9"/>
  <c r="G16" i="9"/>
  <c r="F16" i="9"/>
  <c r="E16" i="9"/>
  <c r="N15" i="9"/>
  <c r="M15" i="9"/>
  <c r="L15" i="9"/>
  <c r="K15" i="9"/>
  <c r="J15" i="9"/>
  <c r="I15" i="9"/>
  <c r="H15" i="9"/>
  <c r="G15" i="9"/>
  <c r="F15" i="9"/>
  <c r="E15" i="9"/>
  <c r="N14" i="9"/>
  <c r="M14" i="9"/>
  <c r="L14" i="9"/>
  <c r="K14" i="9"/>
  <c r="J14" i="9"/>
  <c r="I14" i="9"/>
  <c r="H14" i="9"/>
  <c r="G14" i="9"/>
  <c r="F14" i="9"/>
  <c r="E14" i="9"/>
  <c r="N13" i="9"/>
  <c r="M13" i="9"/>
  <c r="L13" i="9"/>
  <c r="K13" i="9"/>
  <c r="J13" i="9"/>
  <c r="I13" i="9"/>
  <c r="H13" i="9"/>
  <c r="G13" i="9"/>
  <c r="F13" i="9"/>
  <c r="E13" i="9"/>
  <c r="N12" i="9"/>
  <c r="M12" i="9"/>
  <c r="L12" i="9"/>
  <c r="K12" i="9"/>
  <c r="J12" i="9"/>
  <c r="I12" i="9"/>
  <c r="H12" i="9"/>
  <c r="G12" i="9"/>
  <c r="F12" i="9"/>
  <c r="E12" i="9"/>
  <c r="N11" i="9"/>
  <c r="M11" i="9"/>
  <c r="L11" i="9"/>
  <c r="K11" i="9"/>
  <c r="J11" i="9"/>
  <c r="I11" i="9"/>
  <c r="H11" i="9"/>
  <c r="G11" i="9"/>
  <c r="F11" i="9"/>
  <c r="E11" i="9"/>
  <c r="N10" i="9"/>
  <c r="M10" i="9"/>
  <c r="L10" i="9"/>
  <c r="K10" i="9"/>
  <c r="J10" i="9"/>
  <c r="I10" i="9"/>
  <c r="H10" i="9"/>
  <c r="G10" i="9"/>
  <c r="F10" i="9"/>
  <c r="E10" i="9"/>
  <c r="N9" i="9"/>
  <c r="M9" i="9"/>
  <c r="L9" i="9"/>
  <c r="K9" i="9"/>
  <c r="J9" i="9"/>
  <c r="I9" i="9"/>
  <c r="H9" i="9"/>
  <c r="G9" i="9"/>
  <c r="F9" i="9"/>
  <c r="E9" i="9"/>
  <c r="N8" i="9"/>
  <c r="M8" i="9"/>
  <c r="L8" i="9"/>
  <c r="K8" i="9"/>
  <c r="J8" i="9"/>
  <c r="I8" i="9"/>
  <c r="H8" i="9"/>
  <c r="G8" i="9"/>
  <c r="F8" i="9"/>
  <c r="E8" i="9"/>
  <c r="N21" i="8"/>
  <c r="M21" i="8"/>
  <c r="L21" i="8"/>
  <c r="K21" i="8"/>
  <c r="J21" i="8"/>
  <c r="I21" i="8"/>
  <c r="H21" i="8"/>
  <c r="G21" i="8"/>
  <c r="F21" i="8"/>
  <c r="E21" i="8"/>
  <c r="N20" i="8"/>
  <c r="M20" i="8"/>
  <c r="L20" i="8"/>
  <c r="K20" i="8"/>
  <c r="J20" i="8"/>
  <c r="I20" i="8"/>
  <c r="H20" i="8"/>
  <c r="G20" i="8"/>
  <c r="F20" i="8"/>
  <c r="E20" i="8"/>
  <c r="N19" i="8"/>
  <c r="M19" i="8"/>
  <c r="L19" i="8"/>
  <c r="K19" i="8"/>
  <c r="J19" i="8"/>
  <c r="I19" i="8"/>
  <c r="H19" i="8"/>
  <c r="G19" i="8"/>
  <c r="F19" i="8"/>
  <c r="E19" i="8"/>
  <c r="N18" i="8"/>
  <c r="M18" i="8"/>
  <c r="L18" i="8"/>
  <c r="K18" i="8"/>
  <c r="J18" i="8"/>
  <c r="I18" i="8"/>
  <c r="H18" i="8"/>
  <c r="G18" i="8"/>
  <c r="F18" i="8"/>
  <c r="E18" i="8"/>
  <c r="N17" i="8"/>
  <c r="M17" i="8"/>
  <c r="L17" i="8"/>
  <c r="K17" i="8"/>
  <c r="J17" i="8"/>
  <c r="I17" i="8"/>
  <c r="H17" i="8"/>
  <c r="G17" i="8"/>
  <c r="F17" i="8"/>
  <c r="E17" i="8"/>
  <c r="N16" i="8"/>
  <c r="M16" i="8"/>
  <c r="L16" i="8"/>
  <c r="K16" i="8"/>
  <c r="J16" i="8"/>
  <c r="I16" i="8"/>
  <c r="H16" i="8"/>
  <c r="G16" i="8"/>
  <c r="F16" i="8"/>
  <c r="E16" i="8"/>
  <c r="N15" i="8"/>
  <c r="M15" i="8"/>
  <c r="L15" i="8"/>
  <c r="K15" i="8"/>
  <c r="J15" i="8"/>
  <c r="I15" i="8"/>
  <c r="H15" i="8"/>
  <c r="G15" i="8"/>
  <c r="F15" i="8"/>
  <c r="E15" i="8"/>
  <c r="N14" i="8"/>
  <c r="M14" i="8"/>
  <c r="L14" i="8"/>
  <c r="K14" i="8"/>
  <c r="J14" i="8"/>
  <c r="I14" i="8"/>
  <c r="H14" i="8"/>
  <c r="G14" i="8"/>
  <c r="F14" i="8"/>
  <c r="E14" i="8"/>
  <c r="N13" i="8"/>
  <c r="M13" i="8"/>
  <c r="L13" i="8"/>
  <c r="K13" i="8"/>
  <c r="J13" i="8"/>
  <c r="I13" i="8"/>
  <c r="H13" i="8"/>
  <c r="G13" i="8"/>
  <c r="F13" i="8"/>
  <c r="E13" i="8"/>
  <c r="N12" i="8"/>
  <c r="M12" i="8"/>
  <c r="L12" i="8"/>
  <c r="K12" i="8"/>
  <c r="J12" i="8"/>
  <c r="I12" i="8"/>
  <c r="H12" i="8"/>
  <c r="G12" i="8"/>
  <c r="F12" i="8"/>
  <c r="E12" i="8"/>
  <c r="N11" i="8"/>
  <c r="M11" i="8"/>
  <c r="L11" i="8"/>
  <c r="K11" i="8"/>
  <c r="J11" i="8"/>
  <c r="I11" i="8"/>
  <c r="H11" i="8"/>
  <c r="G11" i="8"/>
  <c r="F11" i="8"/>
  <c r="E11" i="8"/>
  <c r="N10" i="8"/>
  <c r="M10" i="8"/>
  <c r="L10" i="8"/>
  <c r="K10" i="8"/>
  <c r="J10" i="8"/>
  <c r="I10" i="8"/>
  <c r="H10" i="8"/>
  <c r="G10" i="8"/>
  <c r="F10" i="8"/>
  <c r="E10" i="8"/>
  <c r="N9" i="8"/>
  <c r="M9" i="8"/>
  <c r="L9" i="8"/>
  <c r="K9" i="8"/>
  <c r="J9" i="8"/>
  <c r="I9" i="8"/>
  <c r="H9" i="8"/>
  <c r="G9" i="8"/>
  <c r="F9" i="8"/>
  <c r="E9" i="8"/>
  <c r="N8" i="8"/>
  <c r="M8" i="8"/>
  <c r="L8" i="8"/>
  <c r="K8" i="8"/>
  <c r="J8" i="8"/>
  <c r="I8" i="8"/>
  <c r="H8" i="8"/>
  <c r="G8" i="8"/>
  <c r="F8" i="8"/>
  <c r="E8" i="8"/>
  <c r="N21" i="7"/>
  <c r="M21" i="7"/>
  <c r="L21" i="7"/>
  <c r="K21" i="7"/>
  <c r="J21" i="7"/>
  <c r="I21" i="7"/>
  <c r="H21" i="7"/>
  <c r="G21" i="7"/>
  <c r="F21" i="7"/>
  <c r="E21" i="7"/>
  <c r="N20" i="7"/>
  <c r="M20" i="7"/>
  <c r="L20" i="7"/>
  <c r="K20" i="7"/>
  <c r="J20" i="7"/>
  <c r="I20" i="7"/>
  <c r="H20" i="7"/>
  <c r="G20" i="7"/>
  <c r="F20" i="7"/>
  <c r="E20" i="7"/>
  <c r="N19" i="7"/>
  <c r="M19" i="7"/>
  <c r="L19" i="7"/>
  <c r="K19" i="7"/>
  <c r="J19" i="7"/>
  <c r="I19" i="7"/>
  <c r="H19" i="7"/>
  <c r="G19" i="7"/>
  <c r="F19" i="7"/>
  <c r="E19" i="7"/>
  <c r="N18" i="7"/>
  <c r="M18" i="7"/>
  <c r="L18" i="7"/>
  <c r="K18" i="7"/>
  <c r="J18" i="7"/>
  <c r="I18" i="7"/>
  <c r="H18" i="7"/>
  <c r="G18" i="7"/>
  <c r="F18" i="7"/>
  <c r="E18" i="7"/>
  <c r="N17" i="7"/>
  <c r="M17" i="7"/>
  <c r="L17" i="7"/>
  <c r="K17" i="7"/>
  <c r="J17" i="7"/>
  <c r="I17" i="7"/>
  <c r="H17" i="7"/>
  <c r="G17" i="7"/>
  <c r="F17" i="7"/>
  <c r="E17" i="7"/>
  <c r="N16" i="7"/>
  <c r="M16" i="7"/>
  <c r="L16" i="7"/>
  <c r="K16" i="7"/>
  <c r="J16" i="7"/>
  <c r="I16" i="7"/>
  <c r="H16" i="7"/>
  <c r="G16" i="7"/>
  <c r="F16" i="7"/>
  <c r="E16" i="7"/>
  <c r="N15" i="7"/>
  <c r="M15" i="7"/>
  <c r="L15" i="7"/>
  <c r="K15" i="7"/>
  <c r="J15" i="7"/>
  <c r="I15" i="7"/>
  <c r="H15" i="7"/>
  <c r="G15" i="7"/>
  <c r="F15" i="7"/>
  <c r="E15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I13" i="7"/>
  <c r="H13" i="7"/>
  <c r="G13" i="7"/>
  <c r="F13" i="7"/>
  <c r="E13" i="7"/>
  <c r="N12" i="7"/>
  <c r="M12" i="7"/>
  <c r="L12" i="7"/>
  <c r="K12" i="7"/>
  <c r="J12" i="7"/>
  <c r="I12" i="7"/>
  <c r="H12" i="7"/>
  <c r="G12" i="7"/>
  <c r="F12" i="7"/>
  <c r="E12" i="7"/>
  <c r="N11" i="7"/>
  <c r="M11" i="7"/>
  <c r="L11" i="7"/>
  <c r="K11" i="7"/>
  <c r="J11" i="7"/>
  <c r="I11" i="7"/>
  <c r="H11" i="7"/>
  <c r="G11" i="7"/>
  <c r="F11" i="7"/>
  <c r="E11" i="7"/>
  <c r="N10" i="7"/>
  <c r="M10" i="7"/>
  <c r="L10" i="7"/>
  <c r="K10" i="7"/>
  <c r="J10" i="7"/>
  <c r="I10" i="7"/>
  <c r="H10" i="7"/>
  <c r="G10" i="7"/>
  <c r="F10" i="7"/>
  <c r="E10" i="7"/>
  <c r="N9" i="7"/>
  <c r="M9" i="7"/>
  <c r="L9" i="7"/>
  <c r="K9" i="7"/>
  <c r="J9" i="7"/>
  <c r="I9" i="7"/>
  <c r="H9" i="7"/>
  <c r="G9" i="7"/>
  <c r="F9" i="7"/>
  <c r="E9" i="7"/>
  <c r="N8" i="7"/>
  <c r="M8" i="7"/>
  <c r="L8" i="7"/>
  <c r="K8" i="7"/>
  <c r="J8" i="7"/>
  <c r="I8" i="7"/>
  <c r="H8" i="7"/>
  <c r="G8" i="7"/>
  <c r="F8" i="7"/>
  <c r="E8" i="7"/>
  <c r="N21" i="6"/>
  <c r="M21" i="6"/>
  <c r="L21" i="6"/>
  <c r="K21" i="6"/>
  <c r="J21" i="6"/>
  <c r="I21" i="6"/>
  <c r="H21" i="6"/>
  <c r="G21" i="6"/>
  <c r="F21" i="6"/>
  <c r="E21" i="6"/>
  <c r="N20" i="6"/>
  <c r="M20" i="6"/>
  <c r="L20" i="6"/>
  <c r="K20" i="6"/>
  <c r="J20" i="6"/>
  <c r="I20" i="6"/>
  <c r="H20" i="6"/>
  <c r="G20" i="6"/>
  <c r="F20" i="6"/>
  <c r="E20" i="6"/>
  <c r="N19" i="6"/>
  <c r="M19" i="6"/>
  <c r="L19" i="6"/>
  <c r="K19" i="6"/>
  <c r="J19" i="6"/>
  <c r="I19" i="6"/>
  <c r="H19" i="6"/>
  <c r="G19" i="6"/>
  <c r="F19" i="6"/>
  <c r="E19" i="6"/>
  <c r="N18" i="6"/>
  <c r="M18" i="6"/>
  <c r="L18" i="6"/>
  <c r="K18" i="6"/>
  <c r="J18" i="6"/>
  <c r="I18" i="6"/>
  <c r="H18" i="6"/>
  <c r="G18" i="6"/>
  <c r="F18" i="6"/>
  <c r="E18" i="6"/>
  <c r="N17" i="6"/>
  <c r="M17" i="6"/>
  <c r="L17" i="6"/>
  <c r="K17" i="6"/>
  <c r="J17" i="6"/>
  <c r="I17" i="6"/>
  <c r="H17" i="6"/>
  <c r="G17" i="6"/>
  <c r="F17" i="6"/>
  <c r="E17" i="6"/>
  <c r="N16" i="6"/>
  <c r="M16" i="6"/>
  <c r="L16" i="6"/>
  <c r="K16" i="6"/>
  <c r="J16" i="6"/>
  <c r="I16" i="6"/>
  <c r="H16" i="6"/>
  <c r="G16" i="6"/>
  <c r="F16" i="6"/>
  <c r="E16" i="6"/>
  <c r="N15" i="6"/>
  <c r="M15" i="6"/>
  <c r="L15" i="6"/>
  <c r="K15" i="6"/>
  <c r="J15" i="6"/>
  <c r="I15" i="6"/>
  <c r="H15" i="6"/>
  <c r="G15" i="6"/>
  <c r="F15" i="6"/>
  <c r="E15" i="6"/>
  <c r="N14" i="6"/>
  <c r="M14" i="6"/>
  <c r="L14" i="6"/>
  <c r="K14" i="6"/>
  <c r="J14" i="6"/>
  <c r="I14" i="6"/>
  <c r="H14" i="6"/>
  <c r="G14" i="6"/>
  <c r="F14" i="6"/>
  <c r="E14" i="6"/>
  <c r="N13" i="6"/>
  <c r="M13" i="6"/>
  <c r="L13" i="6"/>
  <c r="K13" i="6"/>
  <c r="J13" i="6"/>
  <c r="I13" i="6"/>
  <c r="H13" i="6"/>
  <c r="G13" i="6"/>
  <c r="F13" i="6"/>
  <c r="E13" i="6"/>
  <c r="N12" i="6"/>
  <c r="M12" i="6"/>
  <c r="L12" i="6"/>
  <c r="K12" i="6"/>
  <c r="J12" i="6"/>
  <c r="I12" i="6"/>
  <c r="H12" i="6"/>
  <c r="G12" i="6"/>
  <c r="F12" i="6"/>
  <c r="E12" i="6"/>
  <c r="N11" i="6"/>
  <c r="M11" i="6"/>
  <c r="L11" i="6"/>
  <c r="K11" i="6"/>
  <c r="J11" i="6"/>
  <c r="I11" i="6"/>
  <c r="H11" i="6"/>
  <c r="G11" i="6"/>
  <c r="F11" i="6"/>
  <c r="E11" i="6"/>
  <c r="N10" i="6"/>
  <c r="M10" i="6"/>
  <c r="L10" i="6"/>
  <c r="K10" i="6"/>
  <c r="J10" i="6"/>
  <c r="I10" i="6"/>
  <c r="H10" i="6"/>
  <c r="G10" i="6"/>
  <c r="F10" i="6"/>
  <c r="E10" i="6"/>
  <c r="N9" i="6"/>
  <c r="M9" i="6"/>
  <c r="L9" i="6"/>
  <c r="K9" i="6"/>
  <c r="J9" i="6"/>
  <c r="I9" i="6"/>
  <c r="H9" i="6"/>
  <c r="G9" i="6"/>
  <c r="F9" i="6"/>
  <c r="E9" i="6"/>
  <c r="N8" i="6"/>
  <c r="N23" i="6" s="1"/>
  <c r="M8" i="6"/>
  <c r="L8" i="6"/>
  <c r="K8" i="6"/>
  <c r="J8" i="6"/>
  <c r="J23" i="6" s="1"/>
  <c r="I8" i="6"/>
  <c r="H8" i="6"/>
  <c r="G8" i="6"/>
  <c r="F8" i="6"/>
  <c r="F23" i="6" s="1"/>
  <c r="E8" i="6"/>
  <c r="N21" i="5"/>
  <c r="M21" i="5"/>
  <c r="L21" i="5"/>
  <c r="K21" i="5"/>
  <c r="J21" i="5"/>
  <c r="I21" i="5"/>
  <c r="H21" i="5"/>
  <c r="G21" i="5"/>
  <c r="F21" i="5"/>
  <c r="E21" i="5"/>
  <c r="N20" i="5"/>
  <c r="M20" i="5"/>
  <c r="L20" i="5"/>
  <c r="K20" i="5"/>
  <c r="J20" i="5"/>
  <c r="I20" i="5"/>
  <c r="H20" i="5"/>
  <c r="G20" i="5"/>
  <c r="F20" i="5"/>
  <c r="E20" i="5"/>
  <c r="N19" i="5"/>
  <c r="M19" i="5"/>
  <c r="L19" i="5"/>
  <c r="K19" i="5"/>
  <c r="J19" i="5"/>
  <c r="I19" i="5"/>
  <c r="H19" i="5"/>
  <c r="G19" i="5"/>
  <c r="F19" i="5"/>
  <c r="E19" i="5"/>
  <c r="N18" i="5"/>
  <c r="M18" i="5"/>
  <c r="L18" i="5"/>
  <c r="K18" i="5"/>
  <c r="J18" i="5"/>
  <c r="I18" i="5"/>
  <c r="H18" i="5"/>
  <c r="G18" i="5"/>
  <c r="F18" i="5"/>
  <c r="E18" i="5"/>
  <c r="N17" i="5"/>
  <c r="M17" i="5"/>
  <c r="L17" i="5"/>
  <c r="K17" i="5"/>
  <c r="J17" i="5"/>
  <c r="I17" i="5"/>
  <c r="H17" i="5"/>
  <c r="G17" i="5"/>
  <c r="F17" i="5"/>
  <c r="E17" i="5"/>
  <c r="N16" i="5"/>
  <c r="M16" i="5"/>
  <c r="L16" i="5"/>
  <c r="K16" i="5"/>
  <c r="J16" i="5"/>
  <c r="I16" i="5"/>
  <c r="H16" i="5"/>
  <c r="G16" i="5"/>
  <c r="F16" i="5"/>
  <c r="E16" i="5"/>
  <c r="N15" i="5"/>
  <c r="M15" i="5"/>
  <c r="L15" i="5"/>
  <c r="K15" i="5"/>
  <c r="J15" i="5"/>
  <c r="I15" i="5"/>
  <c r="H15" i="5"/>
  <c r="G15" i="5"/>
  <c r="F15" i="5"/>
  <c r="E15" i="5"/>
  <c r="N14" i="5"/>
  <c r="M14" i="5"/>
  <c r="L14" i="5"/>
  <c r="K14" i="5"/>
  <c r="J14" i="5"/>
  <c r="I14" i="5"/>
  <c r="H14" i="5"/>
  <c r="G14" i="5"/>
  <c r="F14" i="5"/>
  <c r="E14" i="5"/>
  <c r="N13" i="5"/>
  <c r="M13" i="5"/>
  <c r="L13" i="5"/>
  <c r="K13" i="5"/>
  <c r="J13" i="5"/>
  <c r="I13" i="5"/>
  <c r="H13" i="5"/>
  <c r="G13" i="5"/>
  <c r="F13" i="5"/>
  <c r="E13" i="5"/>
  <c r="N12" i="5"/>
  <c r="M12" i="5"/>
  <c r="L12" i="5"/>
  <c r="K12" i="5"/>
  <c r="J12" i="5"/>
  <c r="I12" i="5"/>
  <c r="H12" i="5"/>
  <c r="G12" i="5"/>
  <c r="F12" i="5"/>
  <c r="E12" i="5"/>
  <c r="N11" i="5"/>
  <c r="M11" i="5"/>
  <c r="L11" i="5"/>
  <c r="K11" i="5"/>
  <c r="J11" i="5"/>
  <c r="I11" i="5"/>
  <c r="H11" i="5"/>
  <c r="G11" i="5"/>
  <c r="F11" i="5"/>
  <c r="E11" i="5"/>
  <c r="N10" i="5"/>
  <c r="M10" i="5"/>
  <c r="L10" i="5"/>
  <c r="K10" i="5"/>
  <c r="J10" i="5"/>
  <c r="I10" i="5"/>
  <c r="H10" i="5"/>
  <c r="G10" i="5"/>
  <c r="F10" i="5"/>
  <c r="E10" i="5"/>
  <c r="N9" i="5"/>
  <c r="M9" i="5"/>
  <c r="L9" i="5"/>
  <c r="K9" i="5"/>
  <c r="J9" i="5"/>
  <c r="I9" i="5"/>
  <c r="H9" i="5"/>
  <c r="G9" i="5"/>
  <c r="F9" i="5"/>
  <c r="E9" i="5"/>
  <c r="N8" i="5"/>
  <c r="N23" i="5" s="1"/>
  <c r="M8" i="5"/>
  <c r="L8" i="5"/>
  <c r="K8" i="5"/>
  <c r="J8" i="5"/>
  <c r="J23" i="5" s="1"/>
  <c r="I8" i="5"/>
  <c r="H8" i="5"/>
  <c r="G8" i="5"/>
  <c r="F8" i="5"/>
  <c r="F23" i="5" s="1"/>
  <c r="E8" i="5"/>
  <c r="E23" i="5" l="1"/>
  <c r="I23" i="5"/>
  <c r="M23" i="5"/>
  <c r="E23" i="6"/>
  <c r="I23" i="6"/>
  <c r="M23" i="6"/>
  <c r="E23" i="7"/>
  <c r="I23" i="7"/>
  <c r="M23" i="7"/>
  <c r="E23" i="8"/>
  <c r="I23" i="8"/>
  <c r="M23" i="8"/>
  <c r="E23" i="9"/>
  <c r="I23" i="9"/>
  <c r="M23" i="9"/>
  <c r="E23" i="10"/>
  <c r="I23" i="10"/>
  <c r="M23" i="10"/>
  <c r="E23" i="13"/>
  <c r="I23" i="13"/>
  <c r="M23" i="13"/>
  <c r="E23" i="15"/>
  <c r="I23" i="15"/>
  <c r="M23" i="15"/>
  <c r="E23" i="16"/>
  <c r="I23" i="16"/>
  <c r="M23" i="16"/>
  <c r="E23" i="17"/>
  <c r="I23" i="17"/>
  <c r="M23" i="17"/>
  <c r="E23" i="18"/>
  <c r="I23" i="18"/>
  <c r="M23" i="18"/>
  <c r="F23" i="7"/>
  <c r="J23" i="7"/>
  <c r="N23" i="7"/>
  <c r="F23" i="8"/>
  <c r="J23" i="8"/>
  <c r="N23" i="8"/>
  <c r="F23" i="9"/>
  <c r="J23" i="9"/>
  <c r="N23" i="9"/>
  <c r="F23" i="10"/>
  <c r="J23" i="10"/>
  <c r="N23" i="10"/>
  <c r="F23" i="13"/>
  <c r="J23" i="13"/>
  <c r="N23" i="13"/>
  <c r="F23" i="15"/>
  <c r="J23" i="15"/>
  <c r="N23" i="15"/>
  <c r="F23" i="16"/>
  <c r="J23" i="16"/>
  <c r="N23" i="16"/>
  <c r="F23" i="17"/>
  <c r="J23" i="17"/>
  <c r="N23" i="17"/>
  <c r="F23" i="18"/>
  <c r="J23" i="18"/>
  <c r="N23" i="18"/>
  <c r="K23" i="5"/>
  <c r="G23" i="5"/>
  <c r="H23" i="5"/>
  <c r="L23" i="5"/>
  <c r="E23" i="14"/>
  <c r="I23" i="14"/>
  <c r="M23" i="14"/>
  <c r="F23" i="14"/>
  <c r="J23" i="14"/>
  <c r="N23" i="14"/>
  <c r="E23" i="11"/>
  <c r="I23" i="11"/>
  <c r="M23" i="11"/>
  <c r="E23" i="12"/>
  <c r="I23" i="12"/>
  <c r="M23" i="12"/>
  <c r="F23" i="11"/>
  <c r="J23" i="11"/>
  <c r="N23" i="11"/>
  <c r="F23" i="12"/>
  <c r="J23" i="12"/>
  <c r="N23" i="12"/>
  <c r="G23" i="6"/>
  <c r="K23" i="7"/>
  <c r="K23" i="8"/>
  <c r="G23" i="9"/>
  <c r="K23" i="9"/>
  <c r="G23" i="10"/>
  <c r="K23" i="10"/>
  <c r="G23" i="11"/>
  <c r="K23" i="11"/>
  <c r="G23" i="12"/>
  <c r="K23" i="12"/>
  <c r="G23" i="13"/>
  <c r="K23" i="13"/>
  <c r="G23" i="14"/>
  <c r="K23" i="14"/>
  <c r="G23" i="15"/>
  <c r="K23" i="15"/>
  <c r="G23" i="16"/>
  <c r="K23" i="16"/>
  <c r="G23" i="17"/>
  <c r="K23" i="17"/>
  <c r="K23" i="6"/>
  <c r="G23" i="7"/>
  <c r="G23" i="8"/>
  <c r="H23" i="6"/>
  <c r="L23" i="6"/>
  <c r="H23" i="7"/>
  <c r="L23" i="7"/>
  <c r="H23" i="8"/>
  <c r="L23" i="8"/>
  <c r="H23" i="9"/>
  <c r="L23" i="9"/>
  <c r="H23" i="10"/>
  <c r="L23" i="10"/>
  <c r="H23" i="11"/>
  <c r="L23" i="11"/>
  <c r="H23" i="12"/>
  <c r="L23" i="12"/>
  <c r="H23" i="13"/>
  <c r="L23" i="13"/>
  <c r="H23" i="14"/>
  <c r="L23" i="14"/>
  <c r="H23" i="15"/>
  <c r="L23" i="15"/>
  <c r="H23" i="16"/>
  <c r="L23" i="16"/>
  <c r="H23" i="17"/>
  <c r="L23" i="17"/>
  <c r="L23" i="18"/>
  <c r="N21" i="3"/>
  <c r="M21" i="3"/>
  <c r="L21" i="3"/>
  <c r="K21" i="3"/>
  <c r="J21" i="3"/>
  <c r="I21" i="3"/>
  <c r="H21" i="3"/>
  <c r="G21" i="3"/>
  <c r="F21" i="3"/>
  <c r="E21" i="3"/>
  <c r="N20" i="3"/>
  <c r="M20" i="3"/>
  <c r="L20" i="3"/>
  <c r="K20" i="3"/>
  <c r="J20" i="3"/>
  <c r="I20" i="3"/>
  <c r="H20" i="3"/>
  <c r="G20" i="3"/>
  <c r="F20" i="3"/>
  <c r="E20" i="3"/>
  <c r="N19" i="3"/>
  <c r="M19" i="3"/>
  <c r="L19" i="3"/>
  <c r="K19" i="3"/>
  <c r="J19" i="3"/>
  <c r="I19" i="3"/>
  <c r="H19" i="3"/>
  <c r="G19" i="3"/>
  <c r="F19" i="3"/>
  <c r="E19" i="3"/>
  <c r="N18" i="3"/>
  <c r="M18" i="3"/>
  <c r="L18" i="3"/>
  <c r="K18" i="3"/>
  <c r="J18" i="3"/>
  <c r="I18" i="3"/>
  <c r="H18" i="3"/>
  <c r="G18" i="3"/>
  <c r="F18" i="3"/>
  <c r="E18" i="3"/>
  <c r="N17" i="3"/>
  <c r="M17" i="3"/>
  <c r="L17" i="3"/>
  <c r="K17" i="3"/>
  <c r="J17" i="3"/>
  <c r="I17" i="3"/>
  <c r="H17" i="3"/>
  <c r="G17" i="3"/>
  <c r="F17" i="3"/>
  <c r="E17" i="3"/>
  <c r="N16" i="3"/>
  <c r="M16" i="3"/>
  <c r="L16" i="3"/>
  <c r="K16" i="3"/>
  <c r="J16" i="3"/>
  <c r="I16" i="3"/>
  <c r="H16" i="3"/>
  <c r="G16" i="3"/>
  <c r="F16" i="3"/>
  <c r="E16" i="3"/>
  <c r="N15" i="3"/>
  <c r="M15" i="3"/>
  <c r="L15" i="3"/>
  <c r="K15" i="3"/>
  <c r="J15" i="3"/>
  <c r="I15" i="3"/>
  <c r="H15" i="3"/>
  <c r="G15" i="3"/>
  <c r="F15" i="3"/>
  <c r="E15" i="3"/>
  <c r="N14" i="3"/>
  <c r="M14" i="3"/>
  <c r="L14" i="3"/>
  <c r="K14" i="3"/>
  <c r="J14" i="3"/>
  <c r="I14" i="3"/>
  <c r="H14" i="3"/>
  <c r="G14" i="3"/>
  <c r="F14" i="3"/>
  <c r="E14" i="3"/>
  <c r="N13" i="3"/>
  <c r="M13" i="3"/>
  <c r="L13" i="3"/>
  <c r="K13" i="3"/>
  <c r="J13" i="3"/>
  <c r="I13" i="3"/>
  <c r="H13" i="3"/>
  <c r="G13" i="3"/>
  <c r="F13" i="3"/>
  <c r="E13" i="3"/>
  <c r="N12" i="3"/>
  <c r="M12" i="3"/>
  <c r="L12" i="3"/>
  <c r="K12" i="3"/>
  <c r="J12" i="3"/>
  <c r="I12" i="3"/>
  <c r="H12" i="3"/>
  <c r="G12" i="3"/>
  <c r="F12" i="3"/>
  <c r="E12" i="3"/>
  <c r="N11" i="3"/>
  <c r="M11" i="3"/>
  <c r="L11" i="3"/>
  <c r="K11" i="3"/>
  <c r="J11" i="3"/>
  <c r="I11" i="3"/>
  <c r="H11" i="3"/>
  <c r="G11" i="3"/>
  <c r="F11" i="3"/>
  <c r="E11" i="3"/>
  <c r="N10" i="3"/>
  <c r="M10" i="3"/>
  <c r="L10" i="3"/>
  <c r="K10" i="3"/>
  <c r="J10" i="3"/>
  <c r="I10" i="3"/>
  <c r="H10" i="3"/>
  <c r="G10" i="3"/>
  <c r="F10" i="3"/>
  <c r="E10" i="3"/>
  <c r="N9" i="3"/>
  <c r="M9" i="3"/>
  <c r="L9" i="3"/>
  <c r="K9" i="3"/>
  <c r="J9" i="3"/>
  <c r="I9" i="3"/>
  <c r="H9" i="3"/>
  <c r="G9" i="3"/>
  <c r="F9" i="3"/>
  <c r="E9" i="3"/>
  <c r="N8" i="3"/>
  <c r="M8" i="3"/>
  <c r="L8" i="3"/>
  <c r="L23" i="3" s="1"/>
  <c r="K8" i="3"/>
  <c r="J8" i="3"/>
  <c r="J23" i="3" s="1"/>
  <c r="I8" i="3"/>
  <c r="H8" i="3"/>
  <c r="H23" i="3" s="1"/>
  <c r="G8" i="3"/>
  <c r="F8" i="3"/>
  <c r="F23" i="3" s="1"/>
  <c r="E8" i="3"/>
  <c r="K23" i="3" l="1"/>
  <c r="G23" i="3"/>
  <c r="E23" i="3"/>
  <c r="I23" i="3"/>
  <c r="M23" i="3"/>
  <c r="N23" i="3"/>
</calcChain>
</file>

<file path=xl/sharedStrings.xml><?xml version="1.0" encoding="utf-8"?>
<sst xmlns="http://schemas.openxmlformats.org/spreadsheetml/2006/main" count="1160" uniqueCount="102">
  <si>
    <t>Type A</t>
  </si>
  <si>
    <t xml:space="preserve">Type B </t>
  </si>
  <si>
    <t>Type C</t>
  </si>
  <si>
    <t>Type E</t>
  </si>
  <si>
    <t>G</t>
  </si>
  <si>
    <t>FLOOR</t>
  </si>
  <si>
    <t>Total Sqft1500</t>
  </si>
  <si>
    <t>Total Sqft 900</t>
  </si>
  <si>
    <t>Total Sqf 1800</t>
  </si>
  <si>
    <t>Total Sqft 1100</t>
  </si>
  <si>
    <t xml:space="preserve">Total Sqft 1100 </t>
  </si>
  <si>
    <t>Total Sqft 700</t>
  </si>
  <si>
    <t>FG MemberShip  Fee</t>
  </si>
  <si>
    <t xml:space="preserve">All FLOOR PAYMENTS SCHADULE </t>
  </si>
  <si>
    <t>Down Payment 13%</t>
  </si>
  <si>
    <t>2nd payment 10% within45days of Allatment</t>
  </si>
  <si>
    <t xml:space="preserve">Quaterly instalment 5% </t>
  </si>
  <si>
    <t xml:space="preserve">12 instaments </t>
  </si>
  <si>
    <t xml:space="preserve">At the time of possition 17% less membership fee </t>
  </si>
  <si>
    <t>Total Sqft 1800</t>
  </si>
  <si>
    <t>Payment Schedule Ground Floor</t>
  </si>
  <si>
    <t>Type of Apartment</t>
  </si>
  <si>
    <t>A</t>
  </si>
  <si>
    <t>B</t>
  </si>
  <si>
    <t>C</t>
  </si>
  <si>
    <t>D</t>
  </si>
  <si>
    <t>E</t>
  </si>
  <si>
    <t>Rs.</t>
  </si>
  <si>
    <t>FEDERAL GOVERNMENT EMPLOYEES</t>
  </si>
  <si>
    <t>GENERAL PUBLIC</t>
  </si>
  <si>
    <t>PRICE</t>
  </si>
  <si>
    <t>Second Payment</t>
  </si>
  <si>
    <t>Ist Installment</t>
  </si>
  <si>
    <t>2nd Installment</t>
  </si>
  <si>
    <t>3rd Installment</t>
  </si>
  <si>
    <t>4th Installment</t>
  </si>
  <si>
    <t>5th Installment</t>
  </si>
  <si>
    <t>6th Installment</t>
  </si>
  <si>
    <t>7th Installment</t>
  </si>
  <si>
    <t>8th Installment</t>
  </si>
  <si>
    <t>9th Installment</t>
  </si>
  <si>
    <t>10th Installment</t>
  </si>
  <si>
    <t>11th Installment</t>
  </si>
  <si>
    <t>12th Installment</t>
  </si>
  <si>
    <t>Federal Employees</t>
  </si>
  <si>
    <t>General Public</t>
  </si>
  <si>
    <t>Apartment Price (Ground Floor)</t>
  </si>
  <si>
    <t>13%</t>
  </si>
  <si>
    <t>10%</t>
  </si>
  <si>
    <t>5%</t>
  </si>
  <si>
    <t>17%</t>
  </si>
  <si>
    <t xml:space="preserve">Down payment </t>
  </si>
  <si>
    <t>AFTER 03 MONTHS</t>
  </si>
  <si>
    <t>AFTER 06 MONTHS</t>
  </si>
  <si>
    <t>AFTER 09 MONTHS</t>
  </si>
  <si>
    <t>AFTER 12 MONTHS</t>
  </si>
  <si>
    <t>AFTER 15 MONTHS</t>
  </si>
  <si>
    <t>AFTER 18 MONTHS</t>
  </si>
  <si>
    <t>AFTER 21 MONTHS</t>
  </si>
  <si>
    <t>AFTER 24 MONTHS</t>
  </si>
  <si>
    <t>AFTER 27 MONTHS</t>
  </si>
  <si>
    <t>AFTER 30 MONTHS</t>
  </si>
  <si>
    <t>AFTER 33 MONTHS</t>
  </si>
  <si>
    <t>AFTER 36 MONTHS</t>
  </si>
  <si>
    <t>ON ALLOTMENT</t>
  </si>
  <si>
    <t>WITH IN 45 DAYS OF ALLOTMENT</t>
  </si>
  <si>
    <t>Final Payment</t>
  </si>
  <si>
    <t>Payment Schedule First Floor</t>
  </si>
  <si>
    <t>Payment Schedule 2nd Floor</t>
  </si>
  <si>
    <t>Payment Schedule 3rd Floor</t>
  </si>
  <si>
    <t>Payment Schedule 4th Floor</t>
  </si>
  <si>
    <t>Payment Schedule 5th Floor</t>
  </si>
  <si>
    <t>Payment Schedule 6th Floor</t>
  </si>
  <si>
    <t>Payment Schedule 7th Floor</t>
  </si>
  <si>
    <t>Payment Schedule 8th Floor</t>
  </si>
  <si>
    <t>Payment Schedule 9th Floor</t>
  </si>
  <si>
    <t>Payment Schedule 10th Floor</t>
  </si>
  <si>
    <t>Payment Schedule 11th Floor</t>
  </si>
  <si>
    <t>Payment Schedule 12th Floor</t>
  </si>
  <si>
    <t>Payment Schedule 13th Floor</t>
  </si>
  <si>
    <t>Payment Schedule 14th Floor</t>
  </si>
  <si>
    <t>100 %</t>
  </si>
  <si>
    <t>Total</t>
  </si>
  <si>
    <t>Federal Government Employees</t>
  </si>
  <si>
    <t>Apartment Price (First Floor)</t>
  </si>
  <si>
    <t>Apartment Price (2nd Floor)</t>
  </si>
  <si>
    <t>Apartment Price (3rd Floor)</t>
  </si>
  <si>
    <t>Apartment Price ( 4th Floor)</t>
  </si>
  <si>
    <t>Apartment Price (5th Floor)</t>
  </si>
  <si>
    <t>Apartment Price (6th  Floor)</t>
  </si>
  <si>
    <t>Apartment Price (7th Floor)</t>
  </si>
  <si>
    <t>Apartment Price (8th Floor)</t>
  </si>
  <si>
    <t>Apartment Price (9th  Floor)</t>
  </si>
  <si>
    <t>Apartment Price (10th  Floor)</t>
  </si>
  <si>
    <t>Apartment Price ( 11th  Floor)</t>
  </si>
  <si>
    <t>Apartment Price ( 12 th  Floor)</t>
  </si>
  <si>
    <t>Apartment Price ( 13th  Floor)</t>
  </si>
  <si>
    <t>Apartment Price ( 14th  Floor)</t>
  </si>
  <si>
    <t>Membership Fee</t>
  </si>
  <si>
    <t>Note: A one time amount of Rs. 5,000 and Rs. 10,000 will be charged from government empolyees and general public respectively as a processing fee / Documentation charges.</t>
  </si>
  <si>
    <t>Note: A one time amount of Rs. 5,000 and Rs. 10,000 will be charged from government empolyees and general public respectively as a processing fee / Documentation charges</t>
  </si>
  <si>
    <t>AT THE TIME OF POSSESSION (LESS MEMBERSHIP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</si>
</sst>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fornian FB"/>
      <family val="1"/>
    </font>
    <font>
      <b/>
      <sz val="11"/>
      <color theme="0"/>
      <name val="Californian FB"/>
      <family val="1"/>
    </font>
    <font>
      <b/>
      <sz val="9"/>
      <color theme="1"/>
      <name val="Californian FB"/>
      <family val="1"/>
    </font>
    <font>
      <sz val="9"/>
      <color theme="1"/>
      <name val="Californian FB"/>
      <family val="1"/>
    </font>
    <font>
      <b/>
      <sz val="9"/>
      <color theme="0"/>
      <name val="Californian FB"/>
      <family val="1"/>
    </font>
    <font>
      <sz val="9"/>
      <color theme="0"/>
      <name val="Californian FB"/>
      <family val="1"/>
    </font>
    <font>
      <sz val="11"/>
      <color rgb="FF7030A0"/>
      <name val="Californian FB"/>
      <family val="1"/>
    </font>
    <font>
      <b/>
      <sz val="9"/>
      <color rgb="FF7030A0"/>
      <name val="Californian FB"/>
      <family val="1"/>
    </font>
    <font>
      <sz val="9"/>
      <color rgb="FF7030A0"/>
      <name val="Californian FB"/>
      <family val="1"/>
    </font>
    <font>
      <b/>
      <sz val="10"/>
      <color theme="0"/>
      <name val="Californian FB"/>
      <family val="1"/>
    </font>
    <font>
      <sz val="10"/>
      <color theme="0"/>
      <name val="Californian FB"/>
      <family val="1"/>
    </font>
    <font>
      <b/>
      <sz val="11"/>
      <color indexed="9"/>
      <name val="Californian FB"/>
      <family val="1"/>
    </font>
    <font>
      <b/>
      <sz val="18"/>
      <color theme="4" tint="-0.249977111117893"/>
      <name val="Californian FB"/>
      <family val="1"/>
    </font>
    <font>
      <b/>
      <i/>
      <sz val="9"/>
      <color indexed="8"/>
      <name val="Californian FB"/>
      <family val="1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4" borderId="1" xfId="0" applyFill="1" applyBorder="1"/>
    <xf numFmtId="164" fontId="0" fillId="4" borderId="1" xfId="1" applyNumberFormat="1" applyFont="1" applyFill="1" applyBorder="1"/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0" fontId="2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164" fontId="0" fillId="0" borderId="0" xfId="0" applyNumberFormat="1"/>
    <xf numFmtId="0" fontId="6" fillId="0" borderId="0" xfId="0" applyFont="1"/>
    <xf numFmtId="164" fontId="6" fillId="0" borderId="0" xfId="1" applyNumberFormat="1" applyFont="1"/>
    <xf numFmtId="164" fontId="6" fillId="0" borderId="0" xfId="1" applyNumberFormat="1" applyFont="1" applyAlignment="1">
      <alignment wrapText="1"/>
    </xf>
    <xf numFmtId="164" fontId="8" fillId="0" borderId="5" xfId="1" applyNumberFormat="1" applyFont="1" applyBorder="1"/>
    <xf numFmtId="164" fontId="8" fillId="0" borderId="0" xfId="1" applyNumberFormat="1" applyFont="1" applyBorder="1"/>
    <xf numFmtId="164" fontId="9" fillId="0" borderId="0" xfId="1" applyNumberFormat="1" applyFont="1" applyBorder="1"/>
    <xf numFmtId="164" fontId="9" fillId="0" borderId="6" xfId="1" applyNumberFormat="1" applyFont="1" applyBorder="1"/>
    <xf numFmtId="164" fontId="8" fillId="5" borderId="5" xfId="1" applyNumberFormat="1" applyFont="1" applyFill="1" applyBorder="1"/>
    <xf numFmtId="164" fontId="8" fillId="5" borderId="0" xfId="1" applyNumberFormat="1" applyFont="1" applyFill="1" applyBorder="1"/>
    <xf numFmtId="164" fontId="9" fillId="5" borderId="0" xfId="1" applyNumberFormat="1" applyFont="1" applyFill="1" applyBorder="1"/>
    <xf numFmtId="164" fontId="9" fillId="5" borderId="6" xfId="1" applyNumberFormat="1" applyFont="1" applyFill="1" applyBorder="1"/>
    <xf numFmtId="164" fontId="9" fillId="0" borderId="0" xfId="1" applyNumberFormat="1" applyFont="1" applyBorder="1" applyAlignment="1">
      <alignment vertical="center"/>
    </xf>
    <xf numFmtId="164" fontId="9" fillId="0" borderId="0" xfId="1" applyNumberFormat="1" applyFont="1" applyBorder="1" applyAlignment="1"/>
    <xf numFmtId="164" fontId="9" fillId="5" borderId="0" xfId="1" applyNumberFormat="1" applyFont="1" applyFill="1" applyBorder="1" applyAlignment="1"/>
    <xf numFmtId="0" fontId="6" fillId="5" borderId="0" xfId="0" applyFont="1" applyFill="1"/>
    <xf numFmtId="164" fontId="8" fillId="0" borderId="7" xfId="1" applyNumberFormat="1" applyFont="1" applyBorder="1" applyAlignment="1">
      <alignment horizontal="left" vertical="top" wrapText="1"/>
    </xf>
    <xf numFmtId="164" fontId="9" fillId="0" borderId="8" xfId="1" applyNumberFormat="1" applyFont="1" applyBorder="1" applyAlignment="1">
      <alignment horizontal="center"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0" fontId="9" fillId="0" borderId="0" xfId="0" applyFont="1"/>
    <xf numFmtId="164" fontId="9" fillId="0" borderId="0" xfId="1" applyNumberFormat="1" applyFont="1"/>
    <xf numFmtId="164" fontId="8" fillId="0" borderId="0" xfId="1" applyNumberFormat="1" applyFont="1" applyAlignment="1">
      <alignment horizontal="center"/>
    </xf>
    <xf numFmtId="164" fontId="10" fillId="8" borderId="3" xfId="1" applyNumberFormat="1" applyFont="1" applyFill="1" applyBorder="1"/>
    <xf numFmtId="164" fontId="10" fillId="8" borderId="2" xfId="1" applyNumberFormat="1" applyFont="1" applyFill="1" applyBorder="1"/>
    <xf numFmtId="164" fontId="9" fillId="0" borderId="6" xfId="1" applyNumberFormat="1" applyFont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left" vertical="center"/>
    </xf>
    <xf numFmtId="164" fontId="9" fillId="0" borderId="8" xfId="1" applyNumberFormat="1" applyFont="1" applyBorder="1" applyAlignment="1">
      <alignment horizontal="left" vertical="center" wrapText="1"/>
    </xf>
    <xf numFmtId="164" fontId="9" fillId="0" borderId="9" xfId="1" applyNumberFormat="1" applyFont="1" applyBorder="1" applyAlignment="1">
      <alignment horizontal="left" vertical="center" wrapText="1"/>
    </xf>
    <xf numFmtId="164" fontId="9" fillId="0" borderId="0" xfId="1" applyNumberFormat="1" applyFont="1" applyAlignment="1">
      <alignment horizontal="left" vertical="center"/>
    </xf>
    <xf numFmtId="164" fontId="8" fillId="0" borderId="0" xfId="1" applyNumberFormat="1" applyFont="1" applyAlignment="1">
      <alignment horizontal="left" vertical="center"/>
    </xf>
    <xf numFmtId="164" fontId="8" fillId="0" borderId="5" xfId="1" applyNumberFormat="1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9" fillId="0" borderId="6" xfId="1" applyNumberFormat="1" applyFont="1" applyBorder="1" applyAlignment="1">
      <alignment horizontal="left" vertical="center"/>
    </xf>
    <xf numFmtId="164" fontId="8" fillId="5" borderId="5" xfId="1" applyNumberFormat="1" applyFont="1" applyFill="1" applyBorder="1" applyAlignment="1">
      <alignment horizontal="left" vertical="center"/>
    </xf>
    <xf numFmtId="164" fontId="8" fillId="5" borderId="0" xfId="1" applyNumberFormat="1" applyFont="1" applyFill="1" applyBorder="1" applyAlignment="1">
      <alignment horizontal="left" vertical="center"/>
    </xf>
    <xf numFmtId="164" fontId="9" fillId="5" borderId="0" xfId="1" applyNumberFormat="1" applyFont="1" applyFill="1" applyBorder="1" applyAlignment="1">
      <alignment horizontal="left" vertical="center"/>
    </xf>
    <xf numFmtId="164" fontId="9" fillId="5" borderId="6" xfId="1" applyNumberFormat="1" applyFont="1" applyFill="1" applyBorder="1" applyAlignment="1">
      <alignment horizontal="left" vertical="center"/>
    </xf>
    <xf numFmtId="164" fontId="8" fillId="0" borderId="7" xfId="1" applyNumberFormat="1" applyFont="1" applyBorder="1" applyAlignment="1">
      <alignment horizontal="left" vertical="center" wrapText="1"/>
    </xf>
    <xf numFmtId="0" fontId="12" fillId="0" borderId="0" xfId="0" applyFont="1"/>
    <xf numFmtId="164" fontId="13" fillId="0" borderId="0" xfId="1" quotePrefix="1" applyNumberFormat="1" applyFont="1" applyBorder="1" applyAlignment="1">
      <alignment horizontal="left" vertical="center"/>
    </xf>
    <xf numFmtId="164" fontId="13" fillId="5" borderId="0" xfId="1" quotePrefix="1" applyNumberFormat="1" applyFont="1" applyFill="1" applyBorder="1" applyAlignment="1">
      <alignment horizontal="left" vertical="center"/>
    </xf>
    <xf numFmtId="164" fontId="13" fillId="0" borderId="8" xfId="1" quotePrefix="1" applyNumberFormat="1" applyFont="1" applyBorder="1" applyAlignment="1">
      <alignment horizontal="left" vertical="center"/>
    </xf>
    <xf numFmtId="164" fontId="12" fillId="0" borderId="0" xfId="1" applyNumberFormat="1" applyFont="1" applyAlignment="1">
      <alignment wrapText="1"/>
    </xf>
    <xf numFmtId="164" fontId="14" fillId="0" borderId="0" xfId="1" applyNumberFormat="1" applyFont="1"/>
    <xf numFmtId="164" fontId="14" fillId="8" borderId="2" xfId="1" applyNumberFormat="1" applyFont="1" applyFill="1" applyBorder="1"/>
    <xf numFmtId="164" fontId="14" fillId="0" borderId="0" xfId="1" applyNumberFormat="1" applyFont="1" applyBorder="1"/>
    <xf numFmtId="164" fontId="14" fillId="5" borderId="0" xfId="1" applyNumberFormat="1" applyFont="1" applyFill="1" applyBorder="1"/>
    <xf numFmtId="164" fontId="13" fillId="0" borderId="0" xfId="1" quotePrefix="1" applyNumberFormat="1" applyFont="1" applyBorder="1" applyAlignment="1">
      <alignment horizontal="center" vertical="center"/>
    </xf>
    <xf numFmtId="164" fontId="13" fillId="5" borderId="0" xfId="1" quotePrefix="1" applyNumberFormat="1" applyFont="1" applyFill="1" applyBorder="1" applyAlignment="1">
      <alignment horizontal="center" vertical="center"/>
    </xf>
    <xf numFmtId="164" fontId="13" fillId="0" borderId="8" xfId="1" quotePrefix="1" applyNumberFormat="1" applyFont="1" applyBorder="1" applyAlignment="1">
      <alignment horizontal="center" vertical="center"/>
    </xf>
    <xf numFmtId="0" fontId="14" fillId="0" borderId="0" xfId="0" applyFont="1"/>
    <xf numFmtId="164" fontId="15" fillId="10" borderId="3" xfId="1" applyNumberFormat="1" applyFont="1" applyFill="1" applyBorder="1" applyAlignment="1">
      <alignment horizontal="left" vertical="center" wrapText="1"/>
    </xf>
    <xf numFmtId="164" fontId="15" fillId="10" borderId="2" xfId="1" quotePrefix="1" applyNumberFormat="1" applyFont="1" applyFill="1" applyBorder="1" applyAlignment="1">
      <alignment horizontal="left" vertical="center"/>
    </xf>
    <xf numFmtId="164" fontId="15" fillId="10" borderId="2" xfId="1" applyNumberFormat="1" applyFont="1" applyFill="1" applyBorder="1" applyAlignment="1">
      <alignment horizontal="left" vertical="center" wrapText="1"/>
    </xf>
    <xf numFmtId="164" fontId="15" fillId="10" borderId="4" xfId="1" applyNumberFormat="1" applyFont="1" applyFill="1" applyBorder="1" applyAlignment="1">
      <alignment horizontal="left" vertical="center" wrapText="1"/>
    </xf>
    <xf numFmtId="164" fontId="15" fillId="10" borderId="2" xfId="1" quotePrefix="1" applyNumberFormat="1" applyFont="1" applyFill="1" applyBorder="1" applyAlignment="1">
      <alignment horizontal="center" vertical="center"/>
    </xf>
    <xf numFmtId="164" fontId="15" fillId="10" borderId="2" xfId="1" applyNumberFormat="1" applyFont="1" applyFill="1" applyBorder="1" applyAlignment="1">
      <alignment horizontal="center" vertical="center" wrapText="1"/>
    </xf>
    <xf numFmtId="164" fontId="15" fillId="10" borderId="4" xfId="1" applyNumberFormat="1" applyFont="1" applyFill="1" applyBorder="1" applyAlignment="1">
      <alignment horizontal="center" vertical="center" wrapText="1"/>
    </xf>
    <xf numFmtId="164" fontId="10" fillId="10" borderId="3" xfId="1" applyNumberFormat="1" applyFont="1" applyFill="1" applyBorder="1"/>
    <xf numFmtId="164" fontId="10" fillId="10" borderId="2" xfId="1" applyNumberFormat="1" applyFont="1" applyFill="1" applyBorder="1"/>
    <xf numFmtId="164" fontId="14" fillId="10" borderId="2" xfId="1" applyNumberFormat="1" applyFont="1" applyFill="1" applyBorder="1"/>
    <xf numFmtId="164" fontId="10" fillId="10" borderId="4" xfId="1" applyNumberFormat="1" applyFont="1" applyFill="1" applyBorder="1"/>
    <xf numFmtId="164" fontId="10" fillId="2" borderId="2" xfId="1" applyNumberFormat="1" applyFont="1" applyFill="1" applyBorder="1" applyAlignment="1">
      <alignment horizontal="left"/>
    </xf>
    <xf numFmtId="164" fontId="13" fillId="2" borderId="2" xfId="1" applyNumberFormat="1" applyFont="1" applyFill="1" applyBorder="1" applyAlignment="1">
      <alignment horizontal="left"/>
    </xf>
    <xf numFmtId="164" fontId="10" fillId="2" borderId="2" xfId="1" applyNumberFormat="1" applyFont="1" applyFill="1" applyBorder="1" applyAlignment="1">
      <alignment horizontal="center"/>
    </xf>
    <xf numFmtId="164" fontId="15" fillId="2" borderId="2" xfId="1" applyNumberFormat="1" applyFont="1" applyFill="1" applyBorder="1" applyAlignment="1">
      <alignment horizontal="left" vertical="center"/>
    </xf>
    <xf numFmtId="164" fontId="10" fillId="10" borderId="3" xfId="1" applyNumberFormat="1" applyFont="1" applyFill="1" applyBorder="1" applyAlignment="1">
      <alignment horizontal="left" vertical="center"/>
    </xf>
    <xf numFmtId="164" fontId="10" fillId="10" borderId="2" xfId="1" applyNumberFormat="1" applyFont="1" applyFill="1" applyBorder="1" applyAlignment="1">
      <alignment horizontal="left" vertical="center"/>
    </xf>
    <xf numFmtId="164" fontId="11" fillId="10" borderId="2" xfId="1" applyNumberFormat="1" applyFont="1" applyFill="1" applyBorder="1" applyAlignment="1">
      <alignment horizontal="left" vertical="center"/>
    </xf>
    <xf numFmtId="164" fontId="10" fillId="10" borderId="4" xfId="1" applyNumberFormat="1" applyFont="1" applyFill="1" applyBorder="1" applyAlignment="1">
      <alignment horizontal="left" vertical="center"/>
    </xf>
    <xf numFmtId="0" fontId="6" fillId="0" borderId="0" xfId="0" applyFont="1" applyFill="1"/>
    <xf numFmtId="0" fontId="19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6" fillId="10" borderId="2" xfId="1" applyNumberFormat="1" applyFont="1" applyFill="1" applyBorder="1" applyAlignment="1">
      <alignment horizontal="left" vertical="center" wrapText="1"/>
    </xf>
    <xf numFmtId="164" fontId="9" fillId="5" borderId="0" xfId="1" applyNumberFormat="1" applyFont="1" applyFill="1" applyBorder="1" applyAlignment="1">
      <alignment horizontal="left" vertical="center" wrapText="1"/>
    </xf>
    <xf numFmtId="164" fontId="18" fillId="9" borderId="0" xfId="1" applyNumberFormat="1" applyFont="1" applyFill="1" applyAlignment="1">
      <alignment horizont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11" borderId="3" xfId="1" applyNumberFormat="1" applyFont="1" applyFill="1" applyBorder="1" applyAlignment="1">
      <alignment horizontal="center" vertical="center" wrapText="1"/>
    </xf>
    <xf numFmtId="164" fontId="7" fillId="11" borderId="2" xfId="1" applyNumberFormat="1" applyFont="1" applyFill="1" applyBorder="1" applyAlignment="1">
      <alignment horizontal="center" vertical="center" wrapText="1"/>
    </xf>
    <xf numFmtId="164" fontId="7" fillId="11" borderId="4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left" vertical="top" wrapText="1"/>
    </xf>
    <xf numFmtId="164" fontId="9" fillId="0" borderId="8" xfId="1" applyNumberFormat="1" applyFont="1" applyBorder="1" applyAlignment="1">
      <alignment horizontal="left" vertical="center" wrapText="1"/>
    </xf>
    <xf numFmtId="164" fontId="17" fillId="2" borderId="3" xfId="1" applyNumberFormat="1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>
      <alignment horizontal="center" vertical="center" wrapText="1"/>
    </xf>
    <xf numFmtId="164" fontId="17" fillId="2" borderId="4" xfId="1" applyNumberFormat="1" applyFont="1" applyFill="1" applyBorder="1" applyAlignment="1">
      <alignment horizontal="center" vertical="center" wrapText="1"/>
    </xf>
    <xf numFmtId="164" fontId="17" fillId="11" borderId="3" xfId="1" applyNumberFormat="1" applyFont="1" applyFill="1" applyBorder="1" applyAlignment="1">
      <alignment horizontal="center" vertical="center" wrapText="1"/>
    </xf>
    <xf numFmtId="164" fontId="17" fillId="11" borderId="2" xfId="1" applyNumberFormat="1" applyFont="1" applyFill="1" applyBorder="1" applyAlignment="1">
      <alignment horizontal="center" vertical="center" wrapText="1"/>
    </xf>
    <xf numFmtId="164" fontId="17" fillId="11" borderId="4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6AAA4"/>
      <color rgb="FFEDBA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26</xdr:row>
      <xdr:rowOff>76200</xdr:rowOff>
    </xdr:from>
    <xdr:to>
      <xdr:col>2</xdr:col>
      <xdr:colOff>572396</xdr:colOff>
      <xdr:row>36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72100"/>
          <a:ext cx="2667896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26</xdr:row>
      <xdr:rowOff>47624</xdr:rowOff>
    </xdr:from>
    <xdr:to>
      <xdr:col>9</xdr:col>
      <xdr:colOff>386942</xdr:colOff>
      <xdr:row>35</xdr:row>
      <xdr:rowOff>161924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880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5343524"/>
          <a:ext cx="3501617" cy="1828800"/>
        </a:xfrm>
        <a:prstGeom prst="rect">
          <a:avLst/>
        </a:prstGeom>
      </xdr:spPr>
    </xdr:pic>
    <xdr:clientData/>
  </xdr:twoCellAnchor>
  <xdr:twoCellAnchor editAs="oneCell">
    <xdr:from>
      <xdr:col>10</xdr:col>
      <xdr:colOff>323849</xdr:colOff>
      <xdr:row>26</xdr:row>
      <xdr:rowOff>57149</xdr:rowOff>
    </xdr:from>
    <xdr:to>
      <xdr:col>13</xdr:col>
      <xdr:colOff>633903</xdr:colOff>
      <xdr:row>35</xdr:row>
      <xdr:rowOff>171449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899" y="5353049"/>
          <a:ext cx="2462704" cy="1828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30</xdr:row>
      <xdr:rowOff>38098</xdr:rowOff>
    </xdr:from>
    <xdr:to>
      <xdr:col>3</xdr:col>
      <xdr:colOff>94585</xdr:colOff>
      <xdr:row>39</xdr:row>
      <xdr:rowOff>152398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095998"/>
          <a:ext cx="3056860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30</xdr:row>
      <xdr:rowOff>38100</xdr:rowOff>
    </xdr:from>
    <xdr:to>
      <xdr:col>9</xdr:col>
      <xdr:colOff>584274</xdr:colOff>
      <xdr:row>39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6096000"/>
          <a:ext cx="3470349" cy="182880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31</xdr:row>
      <xdr:rowOff>123825</xdr:rowOff>
    </xdr:from>
    <xdr:to>
      <xdr:col>14</xdr:col>
      <xdr:colOff>493084</xdr:colOff>
      <xdr:row>39</xdr:row>
      <xdr:rowOff>154305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5" y="6372225"/>
          <a:ext cx="2531434" cy="1554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47623</xdr:rowOff>
    </xdr:from>
    <xdr:to>
      <xdr:col>2</xdr:col>
      <xdr:colOff>1245191</xdr:colOff>
      <xdr:row>39</xdr:row>
      <xdr:rowOff>161923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05523"/>
          <a:ext cx="2997791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542924</xdr:colOff>
      <xdr:row>30</xdr:row>
      <xdr:rowOff>57150</xdr:rowOff>
    </xdr:from>
    <xdr:to>
      <xdr:col>10</xdr:col>
      <xdr:colOff>47107</xdr:colOff>
      <xdr:row>39</xdr:row>
      <xdr:rowOff>171450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599" y="6115050"/>
          <a:ext cx="3647558" cy="1828800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85724</xdr:colOff>
      <xdr:row>31</xdr:row>
      <xdr:rowOff>123825</xdr:rowOff>
    </xdr:from>
    <xdr:to>
      <xdr:col>14</xdr:col>
      <xdr:colOff>509106</xdr:colOff>
      <xdr:row>39</xdr:row>
      <xdr:rowOff>154305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199" y="6372225"/>
          <a:ext cx="2518882" cy="1554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47623</xdr:rowOff>
    </xdr:from>
    <xdr:to>
      <xdr:col>2</xdr:col>
      <xdr:colOff>1082749</xdr:colOff>
      <xdr:row>43</xdr:row>
      <xdr:rowOff>161923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67523"/>
          <a:ext cx="2835349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34</xdr:row>
      <xdr:rowOff>57150</xdr:rowOff>
    </xdr:from>
    <xdr:to>
      <xdr:col>10</xdr:col>
      <xdr:colOff>175733</xdr:colOff>
      <xdr:row>43</xdr:row>
      <xdr:rowOff>171450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6877050"/>
          <a:ext cx="3795233" cy="1828800"/>
        </a:xfrm>
        <a:prstGeom prst="rect">
          <a:avLst/>
        </a:prstGeom>
      </xdr:spPr>
    </xdr:pic>
    <xdr:clientData/>
  </xdr:twoCellAnchor>
  <xdr:twoCellAnchor editAs="oneCell">
    <xdr:from>
      <xdr:col>10</xdr:col>
      <xdr:colOff>695325</xdr:colOff>
      <xdr:row>35</xdr:row>
      <xdr:rowOff>133350</xdr:rowOff>
    </xdr:from>
    <xdr:to>
      <xdr:col>14</xdr:col>
      <xdr:colOff>485701</xdr:colOff>
      <xdr:row>43</xdr:row>
      <xdr:rowOff>163830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7143750"/>
          <a:ext cx="2619301" cy="1554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47623</xdr:rowOff>
    </xdr:from>
    <xdr:to>
      <xdr:col>2</xdr:col>
      <xdr:colOff>1245191</xdr:colOff>
      <xdr:row>39</xdr:row>
      <xdr:rowOff>161923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05523"/>
          <a:ext cx="2997791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30</xdr:row>
      <xdr:rowOff>47625</xdr:rowOff>
    </xdr:from>
    <xdr:to>
      <xdr:col>9</xdr:col>
      <xdr:colOff>259390</xdr:colOff>
      <xdr:row>39</xdr:row>
      <xdr:rowOff>161925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6105525"/>
          <a:ext cx="3145465" cy="1828800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31</xdr:row>
      <xdr:rowOff>123825</xdr:rowOff>
    </xdr:from>
    <xdr:to>
      <xdr:col>14</xdr:col>
      <xdr:colOff>506966</xdr:colOff>
      <xdr:row>39</xdr:row>
      <xdr:rowOff>154305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6372225"/>
          <a:ext cx="2431016" cy="1554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47623</xdr:rowOff>
    </xdr:from>
    <xdr:to>
      <xdr:col>3</xdr:col>
      <xdr:colOff>61728</xdr:colOff>
      <xdr:row>39</xdr:row>
      <xdr:rowOff>161923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05523"/>
          <a:ext cx="3071628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30</xdr:row>
      <xdr:rowOff>47625</xdr:rowOff>
    </xdr:from>
    <xdr:to>
      <xdr:col>9</xdr:col>
      <xdr:colOff>362762</xdr:colOff>
      <xdr:row>39</xdr:row>
      <xdr:rowOff>161925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6105525"/>
          <a:ext cx="3248837" cy="182880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31</xdr:row>
      <xdr:rowOff>133350</xdr:rowOff>
    </xdr:from>
    <xdr:to>
      <xdr:col>15</xdr:col>
      <xdr:colOff>18090</xdr:colOff>
      <xdr:row>39</xdr:row>
      <xdr:rowOff>163830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6381750"/>
          <a:ext cx="2694615" cy="1554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57148</xdr:rowOff>
    </xdr:from>
    <xdr:to>
      <xdr:col>2</xdr:col>
      <xdr:colOff>1082749</xdr:colOff>
      <xdr:row>38</xdr:row>
      <xdr:rowOff>171448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24548"/>
          <a:ext cx="2835349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542924</xdr:colOff>
      <xdr:row>29</xdr:row>
      <xdr:rowOff>47625</xdr:rowOff>
    </xdr:from>
    <xdr:to>
      <xdr:col>9</xdr:col>
      <xdr:colOff>407064</xdr:colOff>
      <xdr:row>38</xdr:row>
      <xdr:rowOff>161925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599" y="5915025"/>
          <a:ext cx="3293140" cy="1828800"/>
        </a:xfrm>
        <a:prstGeom prst="rect">
          <a:avLst/>
        </a:prstGeom>
      </xdr:spPr>
    </xdr:pic>
    <xdr:clientData/>
  </xdr:twoCellAnchor>
  <xdr:twoCellAnchor editAs="oneCell">
    <xdr:from>
      <xdr:col>11</xdr:col>
      <xdr:colOff>104775</xdr:colOff>
      <xdr:row>30</xdr:row>
      <xdr:rowOff>133350</xdr:rowOff>
    </xdr:from>
    <xdr:to>
      <xdr:col>14</xdr:col>
      <xdr:colOff>465395</xdr:colOff>
      <xdr:row>38</xdr:row>
      <xdr:rowOff>163830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6191250"/>
          <a:ext cx="2456120" cy="1554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38098</xdr:rowOff>
    </xdr:from>
    <xdr:to>
      <xdr:col>2</xdr:col>
      <xdr:colOff>1156584</xdr:colOff>
      <xdr:row>39</xdr:row>
      <xdr:rowOff>152398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5998"/>
          <a:ext cx="2909184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30</xdr:row>
      <xdr:rowOff>57150</xdr:rowOff>
    </xdr:from>
    <xdr:to>
      <xdr:col>9</xdr:col>
      <xdr:colOff>640021</xdr:colOff>
      <xdr:row>39</xdr:row>
      <xdr:rowOff>171450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6115050"/>
          <a:ext cx="3573721" cy="182880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476250</xdr:colOff>
      <xdr:row>31</xdr:row>
      <xdr:rowOff>123825</xdr:rowOff>
    </xdr:from>
    <xdr:to>
      <xdr:col>14</xdr:col>
      <xdr:colOff>517672</xdr:colOff>
      <xdr:row>39</xdr:row>
      <xdr:rowOff>154305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6372225"/>
          <a:ext cx="2870347" cy="1554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28573</xdr:rowOff>
    </xdr:from>
    <xdr:to>
      <xdr:col>2</xdr:col>
      <xdr:colOff>1067981</xdr:colOff>
      <xdr:row>39</xdr:row>
      <xdr:rowOff>142873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6473"/>
          <a:ext cx="2820581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542924</xdr:colOff>
      <xdr:row>30</xdr:row>
      <xdr:rowOff>28575</xdr:rowOff>
    </xdr:from>
    <xdr:to>
      <xdr:col>9</xdr:col>
      <xdr:colOff>613808</xdr:colOff>
      <xdr:row>39</xdr:row>
      <xdr:rowOff>142875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599" y="6086475"/>
          <a:ext cx="3499884" cy="1828800"/>
        </a:xfrm>
        <a:prstGeom prst="rect">
          <a:avLst/>
        </a:prstGeom>
      </xdr:spPr>
    </xdr:pic>
    <xdr:clientData/>
  </xdr:twoCellAnchor>
  <xdr:twoCellAnchor editAs="oneCell">
    <xdr:from>
      <xdr:col>10</xdr:col>
      <xdr:colOff>523875</xdr:colOff>
      <xdr:row>31</xdr:row>
      <xdr:rowOff>114300</xdr:rowOff>
    </xdr:from>
    <xdr:to>
      <xdr:col>15</xdr:col>
      <xdr:colOff>56116</xdr:colOff>
      <xdr:row>39</xdr:row>
      <xdr:rowOff>144780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5" y="6362700"/>
          <a:ext cx="2970766" cy="1554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38100</xdr:rowOff>
    </xdr:from>
    <xdr:to>
      <xdr:col>2</xdr:col>
      <xdr:colOff>850804</xdr:colOff>
      <xdr:row>37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0"/>
          <a:ext cx="2603404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28</xdr:row>
      <xdr:rowOff>38100</xdr:rowOff>
    </xdr:from>
    <xdr:to>
      <xdr:col>8</xdr:col>
      <xdr:colOff>399394</xdr:colOff>
      <xdr:row>37</xdr:row>
      <xdr:rowOff>152400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5715000"/>
          <a:ext cx="2599669" cy="1828800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152400</xdr:colOff>
      <xdr:row>29</xdr:row>
      <xdr:rowOff>152400</xdr:rowOff>
    </xdr:from>
    <xdr:to>
      <xdr:col>14</xdr:col>
      <xdr:colOff>434039</xdr:colOff>
      <xdr:row>37</xdr:row>
      <xdr:rowOff>182880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6019800"/>
          <a:ext cx="2377139" cy="1554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26</xdr:row>
      <xdr:rowOff>57148</xdr:rowOff>
    </xdr:from>
    <xdr:to>
      <xdr:col>2</xdr:col>
      <xdr:colOff>1248513</xdr:colOff>
      <xdr:row>35</xdr:row>
      <xdr:rowOff>171448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353048"/>
          <a:ext cx="2953488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26</xdr:row>
      <xdr:rowOff>38100</xdr:rowOff>
    </xdr:from>
    <xdr:to>
      <xdr:col>9</xdr:col>
      <xdr:colOff>386612</xdr:colOff>
      <xdr:row>35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5334000"/>
          <a:ext cx="3396512" cy="1828800"/>
        </a:xfrm>
        <a:prstGeom prst="rect">
          <a:avLst/>
        </a:prstGeom>
      </xdr:spPr>
    </xdr:pic>
    <xdr:clientData/>
  </xdr:twoCellAnchor>
  <xdr:twoCellAnchor editAs="oneCell">
    <xdr:from>
      <xdr:col>9</xdr:col>
      <xdr:colOff>561974</xdr:colOff>
      <xdr:row>27</xdr:row>
      <xdr:rowOff>142875</xdr:rowOff>
    </xdr:from>
    <xdr:to>
      <xdr:col>13</xdr:col>
      <xdr:colOff>646665</xdr:colOff>
      <xdr:row>35</xdr:row>
      <xdr:rowOff>173355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49" y="5629275"/>
          <a:ext cx="2970766" cy="1554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30</xdr:row>
      <xdr:rowOff>28573</xdr:rowOff>
    </xdr:from>
    <xdr:to>
      <xdr:col>3</xdr:col>
      <xdr:colOff>217967</xdr:colOff>
      <xdr:row>39</xdr:row>
      <xdr:rowOff>142873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086473"/>
          <a:ext cx="3189767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466724</xdr:colOff>
      <xdr:row>30</xdr:row>
      <xdr:rowOff>38100</xdr:rowOff>
    </xdr:from>
    <xdr:to>
      <xdr:col>10</xdr:col>
      <xdr:colOff>236721</xdr:colOff>
      <xdr:row>39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399" y="6096000"/>
          <a:ext cx="3913372" cy="18288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31</xdr:row>
      <xdr:rowOff>114300</xdr:rowOff>
    </xdr:from>
    <xdr:to>
      <xdr:col>15</xdr:col>
      <xdr:colOff>353532</xdr:colOff>
      <xdr:row>39</xdr:row>
      <xdr:rowOff>144780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6362700"/>
          <a:ext cx="3058632" cy="1554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30</xdr:row>
      <xdr:rowOff>57148</xdr:rowOff>
    </xdr:from>
    <xdr:to>
      <xdr:col>2</xdr:col>
      <xdr:colOff>1180878</xdr:colOff>
      <xdr:row>39</xdr:row>
      <xdr:rowOff>171448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115048"/>
          <a:ext cx="2923953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533400</xdr:colOff>
      <xdr:row>30</xdr:row>
      <xdr:rowOff>57150</xdr:rowOff>
    </xdr:from>
    <xdr:to>
      <xdr:col>9</xdr:col>
      <xdr:colOff>456609</xdr:colOff>
      <xdr:row>39</xdr:row>
      <xdr:rowOff>171450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6115050"/>
          <a:ext cx="3352209" cy="1828800"/>
        </a:xfrm>
        <a:prstGeom prst="rect">
          <a:avLst/>
        </a:prstGeom>
      </xdr:spPr>
    </xdr:pic>
    <xdr:clientData/>
  </xdr:twoCellAnchor>
  <xdr:twoCellAnchor editAs="oneCell">
    <xdr:from>
      <xdr:col>10</xdr:col>
      <xdr:colOff>676275</xdr:colOff>
      <xdr:row>31</xdr:row>
      <xdr:rowOff>123825</xdr:rowOff>
    </xdr:from>
    <xdr:to>
      <xdr:col>15</xdr:col>
      <xdr:colOff>95545</xdr:colOff>
      <xdr:row>39</xdr:row>
      <xdr:rowOff>154305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6372225"/>
          <a:ext cx="2857795" cy="1554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47623</xdr:rowOff>
    </xdr:from>
    <xdr:to>
      <xdr:col>3</xdr:col>
      <xdr:colOff>32193</xdr:colOff>
      <xdr:row>39</xdr:row>
      <xdr:rowOff>161923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05523"/>
          <a:ext cx="3042093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523874</xdr:colOff>
      <xdr:row>30</xdr:row>
      <xdr:rowOff>57150</xdr:rowOff>
    </xdr:from>
    <xdr:to>
      <xdr:col>9</xdr:col>
      <xdr:colOff>210804</xdr:colOff>
      <xdr:row>39</xdr:row>
      <xdr:rowOff>171450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49" y="6115050"/>
          <a:ext cx="3115930" cy="1828800"/>
        </a:xfrm>
        <a:prstGeom prst="rect">
          <a:avLst/>
        </a:prstGeom>
      </xdr:spPr>
    </xdr:pic>
    <xdr:clientData/>
  </xdr:twoCellAnchor>
  <xdr:twoCellAnchor editAs="oneCell">
    <xdr:from>
      <xdr:col>10</xdr:col>
      <xdr:colOff>609600</xdr:colOff>
      <xdr:row>31</xdr:row>
      <xdr:rowOff>142875</xdr:rowOff>
    </xdr:from>
    <xdr:to>
      <xdr:col>14</xdr:col>
      <xdr:colOff>575708</xdr:colOff>
      <xdr:row>39</xdr:row>
      <xdr:rowOff>173355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6391275"/>
          <a:ext cx="2795033" cy="1554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66673</xdr:rowOff>
    </xdr:from>
    <xdr:to>
      <xdr:col>3</xdr:col>
      <xdr:colOff>17426</xdr:colOff>
      <xdr:row>39</xdr:row>
      <xdr:rowOff>180973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24573"/>
          <a:ext cx="3027326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30</xdr:row>
      <xdr:rowOff>47625</xdr:rowOff>
    </xdr:from>
    <xdr:to>
      <xdr:col>9</xdr:col>
      <xdr:colOff>215088</xdr:colOff>
      <xdr:row>39</xdr:row>
      <xdr:rowOff>161925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6105525"/>
          <a:ext cx="3101163" cy="1828800"/>
        </a:xfrm>
        <a:prstGeom prst="rect">
          <a:avLst/>
        </a:prstGeom>
      </xdr:spPr>
    </xdr:pic>
    <xdr:clientData/>
  </xdr:twoCellAnchor>
  <xdr:twoCellAnchor editAs="oneCell">
    <xdr:from>
      <xdr:col>10</xdr:col>
      <xdr:colOff>695324</xdr:colOff>
      <xdr:row>31</xdr:row>
      <xdr:rowOff>133350</xdr:rowOff>
    </xdr:from>
    <xdr:to>
      <xdr:col>14</xdr:col>
      <xdr:colOff>385281</xdr:colOff>
      <xdr:row>39</xdr:row>
      <xdr:rowOff>163830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49" y="6381750"/>
          <a:ext cx="2518882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opLeftCell="B3" workbookViewId="0">
      <selection activeCell="P26" sqref="P26"/>
    </sheetView>
  </sheetViews>
  <sheetFormatPr defaultRowHeight="15" x14ac:dyDescent="0.25"/>
  <cols>
    <col min="2" max="2" width="6.85546875" bestFit="1" customWidth="1"/>
    <col min="3" max="3" width="19" bestFit="1" customWidth="1"/>
    <col min="4" max="4" width="19.5703125" bestFit="1" customWidth="1"/>
    <col min="5" max="5" width="13.28515625" bestFit="1" customWidth="1"/>
    <col min="6" max="6" width="12.85546875" bestFit="1" customWidth="1"/>
    <col min="7" max="7" width="13.28515625" bestFit="1" customWidth="1"/>
    <col min="8" max="8" width="14" bestFit="1" customWidth="1"/>
    <col min="9" max="9" width="14.42578125" bestFit="1" customWidth="1"/>
    <col min="10" max="10" width="12.85546875" bestFit="1" customWidth="1"/>
  </cols>
  <sheetData>
    <row r="1" spans="2:10" ht="28.5" x14ac:dyDescent="0.45">
      <c r="D1" s="10" t="s">
        <v>13</v>
      </c>
      <c r="E1" s="10"/>
      <c r="F1" s="10"/>
      <c r="G1" s="11"/>
    </row>
    <row r="3" spans="2:10" s="3" customFormat="1" ht="14.25" customHeight="1" x14ac:dyDescent="0.25"/>
    <row r="4" spans="2:10" x14ac:dyDescent="0.25">
      <c r="C4" s="1" t="s">
        <v>19</v>
      </c>
      <c r="D4" s="1" t="s">
        <v>6</v>
      </c>
      <c r="E4" s="1" t="s">
        <v>9</v>
      </c>
      <c r="F4" s="1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2:10" x14ac:dyDescent="0.25">
      <c r="B5" s="8" t="s">
        <v>5</v>
      </c>
      <c r="C5" s="1" t="s">
        <v>0</v>
      </c>
      <c r="D5" s="1" t="s">
        <v>1</v>
      </c>
      <c r="E5" s="1" t="s">
        <v>2</v>
      </c>
      <c r="F5" s="1" t="s">
        <v>3</v>
      </c>
      <c r="G5" s="2" t="s">
        <v>0</v>
      </c>
      <c r="H5" s="2" t="s">
        <v>1</v>
      </c>
      <c r="I5" s="2" t="s">
        <v>2</v>
      </c>
      <c r="J5" s="2" t="s">
        <v>3</v>
      </c>
    </row>
    <row r="6" spans="2:10" x14ac:dyDescent="0.25">
      <c r="B6" s="8" t="s">
        <v>4</v>
      </c>
      <c r="C6" s="5">
        <v>8405000</v>
      </c>
      <c r="D6" s="5">
        <v>7175000</v>
      </c>
      <c r="E6" s="5">
        <v>5945000</v>
      </c>
      <c r="F6" s="5">
        <v>3895000</v>
      </c>
      <c r="G6" s="5">
        <v>16810000</v>
      </c>
      <c r="H6" s="5">
        <v>14350000</v>
      </c>
      <c r="I6" s="5">
        <v>11890000</v>
      </c>
      <c r="J6" s="5">
        <v>9430000</v>
      </c>
    </row>
    <row r="7" spans="2:10" x14ac:dyDescent="0.25">
      <c r="B7" s="9">
        <v>1</v>
      </c>
      <c r="C7" s="5">
        <v>8200000</v>
      </c>
      <c r="D7" s="5">
        <v>7000000</v>
      </c>
      <c r="E7" s="5">
        <v>5800000</v>
      </c>
      <c r="F7" s="5">
        <v>3800000</v>
      </c>
      <c r="G7" s="5">
        <v>16810000</v>
      </c>
      <c r="H7" s="5">
        <v>14350000</v>
      </c>
      <c r="I7" s="5">
        <v>11890000</v>
      </c>
      <c r="J7" s="5">
        <v>9430000</v>
      </c>
    </row>
    <row r="8" spans="2:10" x14ac:dyDescent="0.25">
      <c r="B8" s="9">
        <v>2</v>
      </c>
      <c r="C8" s="5">
        <v>8148750</v>
      </c>
      <c r="D8" s="5">
        <v>6956250</v>
      </c>
      <c r="E8" s="5">
        <v>5763750</v>
      </c>
      <c r="F8" s="5">
        <v>3776250</v>
      </c>
      <c r="G8" s="5">
        <v>16707500</v>
      </c>
      <c r="H8" s="5">
        <v>14262500</v>
      </c>
      <c r="I8" s="5">
        <v>11817500</v>
      </c>
      <c r="J8" s="5">
        <v>9372500</v>
      </c>
    </row>
    <row r="9" spans="2:10" x14ac:dyDescent="0.25">
      <c r="B9" s="9">
        <v>3</v>
      </c>
      <c r="C9" s="5">
        <v>8097500</v>
      </c>
      <c r="D9" s="5">
        <v>6912500</v>
      </c>
      <c r="E9" s="5">
        <v>5727500</v>
      </c>
      <c r="F9" s="5">
        <v>3752500</v>
      </c>
      <c r="G9" s="5">
        <v>16707500</v>
      </c>
      <c r="H9" s="5">
        <v>14262500</v>
      </c>
      <c r="I9" s="5">
        <v>11817500</v>
      </c>
      <c r="J9" s="5">
        <v>9372500</v>
      </c>
    </row>
    <row r="10" spans="2:10" x14ac:dyDescent="0.25">
      <c r="B10" s="9">
        <v>4</v>
      </c>
      <c r="C10" s="5">
        <v>8097500</v>
      </c>
      <c r="D10" s="5">
        <v>6912500</v>
      </c>
      <c r="E10" s="5">
        <v>5727500</v>
      </c>
      <c r="F10" s="5">
        <v>3752500</v>
      </c>
      <c r="G10" s="5">
        <v>16605000</v>
      </c>
      <c r="H10" s="5">
        <v>14175000</v>
      </c>
      <c r="I10" s="5">
        <v>11745000</v>
      </c>
      <c r="J10" s="5">
        <v>9315000</v>
      </c>
    </row>
    <row r="11" spans="2:10" x14ac:dyDescent="0.25">
      <c r="B11" s="9">
        <v>5</v>
      </c>
      <c r="C11" s="5">
        <v>7995000</v>
      </c>
      <c r="D11" s="5">
        <v>6825000</v>
      </c>
      <c r="E11" s="5">
        <v>5655000</v>
      </c>
      <c r="F11" s="5">
        <v>3705000</v>
      </c>
      <c r="G11" s="5">
        <v>16502500</v>
      </c>
      <c r="H11" s="5">
        <v>14087500</v>
      </c>
      <c r="I11" s="5">
        <v>11672500</v>
      </c>
      <c r="J11" s="5">
        <v>9257500</v>
      </c>
    </row>
    <row r="12" spans="2:10" x14ac:dyDescent="0.25">
      <c r="B12" s="9">
        <v>6</v>
      </c>
      <c r="C12" s="5">
        <v>7995000</v>
      </c>
      <c r="D12" s="5">
        <v>6825000</v>
      </c>
      <c r="E12" s="5">
        <v>5655000</v>
      </c>
      <c r="F12" s="5">
        <v>3705000</v>
      </c>
      <c r="G12" s="5">
        <v>16400000</v>
      </c>
      <c r="H12" s="5">
        <v>14000000</v>
      </c>
      <c r="I12" s="5">
        <v>11600000</v>
      </c>
      <c r="J12" s="5">
        <v>9200000</v>
      </c>
    </row>
    <row r="13" spans="2:10" x14ac:dyDescent="0.25">
      <c r="B13" s="9">
        <v>7</v>
      </c>
      <c r="C13" s="5">
        <v>7943750</v>
      </c>
      <c r="D13" s="5">
        <v>6781250</v>
      </c>
      <c r="E13" s="5">
        <v>5618750</v>
      </c>
      <c r="F13" s="5">
        <v>3681250</v>
      </c>
      <c r="G13" s="5">
        <v>16400000</v>
      </c>
      <c r="H13" s="5">
        <v>14000000</v>
      </c>
      <c r="I13" s="5">
        <v>11600000</v>
      </c>
      <c r="J13" s="5">
        <v>9200000</v>
      </c>
    </row>
    <row r="14" spans="2:10" x14ac:dyDescent="0.25">
      <c r="B14" s="9">
        <v>8</v>
      </c>
      <c r="C14" s="5">
        <v>7943750</v>
      </c>
      <c r="D14" s="5">
        <v>6781250</v>
      </c>
      <c r="E14" s="5">
        <v>5618750</v>
      </c>
      <c r="F14" s="5">
        <v>3681250</v>
      </c>
      <c r="G14" s="5">
        <v>16400000</v>
      </c>
      <c r="H14" s="5">
        <v>14000000</v>
      </c>
      <c r="I14" s="5">
        <v>11600000</v>
      </c>
      <c r="J14" s="5">
        <v>9200000</v>
      </c>
    </row>
    <row r="15" spans="2:10" x14ac:dyDescent="0.25">
      <c r="B15" s="9">
        <v>9</v>
      </c>
      <c r="C15" s="5">
        <v>7892500</v>
      </c>
      <c r="D15" s="5">
        <v>6737500</v>
      </c>
      <c r="E15" s="5">
        <v>5582500</v>
      </c>
      <c r="F15" s="5">
        <v>3657500</v>
      </c>
      <c r="G15" s="5">
        <v>16502500</v>
      </c>
      <c r="H15" s="5">
        <v>14087500</v>
      </c>
      <c r="I15" s="5">
        <v>11672500</v>
      </c>
      <c r="J15" s="5">
        <v>9257500</v>
      </c>
    </row>
    <row r="16" spans="2:10" x14ac:dyDescent="0.25">
      <c r="B16" s="9">
        <v>10</v>
      </c>
      <c r="C16" s="5">
        <v>8251250</v>
      </c>
      <c r="D16" s="5">
        <v>7043750</v>
      </c>
      <c r="E16" s="5">
        <v>5836250</v>
      </c>
      <c r="F16" s="5">
        <v>3823750</v>
      </c>
      <c r="G16" s="5">
        <v>16502500</v>
      </c>
      <c r="H16" s="5">
        <v>14087500</v>
      </c>
      <c r="I16" s="5">
        <v>11672500</v>
      </c>
      <c r="J16" s="5">
        <v>9257500</v>
      </c>
    </row>
    <row r="17" spans="2:10" x14ac:dyDescent="0.25">
      <c r="B17" s="9">
        <v>11</v>
      </c>
      <c r="C17" s="5">
        <v>8302500</v>
      </c>
      <c r="D17" s="5">
        <v>7087500</v>
      </c>
      <c r="E17" s="5">
        <v>5872500</v>
      </c>
      <c r="F17" s="5">
        <v>3847500</v>
      </c>
      <c r="G17" s="5">
        <v>16605000</v>
      </c>
      <c r="H17" s="5">
        <v>14175000</v>
      </c>
      <c r="I17" s="5">
        <v>11745000</v>
      </c>
      <c r="J17" s="5">
        <v>9315000</v>
      </c>
    </row>
    <row r="18" spans="2:10" x14ac:dyDescent="0.25">
      <c r="B18" s="9">
        <v>12</v>
      </c>
      <c r="C18" s="5">
        <v>8405000</v>
      </c>
      <c r="D18" s="5">
        <v>7175000</v>
      </c>
      <c r="E18" s="5">
        <v>5945000</v>
      </c>
      <c r="F18" s="5">
        <v>3895000</v>
      </c>
      <c r="G18" s="5">
        <v>16605000</v>
      </c>
      <c r="H18" s="5">
        <v>14175000</v>
      </c>
      <c r="I18" s="5">
        <v>11745000</v>
      </c>
      <c r="J18" s="5">
        <v>9315000</v>
      </c>
    </row>
    <row r="19" spans="2:10" x14ac:dyDescent="0.25">
      <c r="B19" s="9">
        <v>13</v>
      </c>
      <c r="C19" s="5">
        <v>8507500</v>
      </c>
      <c r="D19" s="5">
        <v>7262500</v>
      </c>
      <c r="E19" s="5">
        <v>6017500</v>
      </c>
      <c r="F19" s="5">
        <v>3942500</v>
      </c>
      <c r="G19" s="5">
        <v>16810000</v>
      </c>
      <c r="H19" s="5">
        <v>14350000</v>
      </c>
      <c r="I19" s="5">
        <v>11890000</v>
      </c>
      <c r="J19" s="5">
        <v>9430000</v>
      </c>
    </row>
    <row r="20" spans="2:10" x14ac:dyDescent="0.25">
      <c r="B20" s="9">
        <v>14</v>
      </c>
      <c r="C20" s="5">
        <v>8610000</v>
      </c>
      <c r="D20" s="5">
        <v>7350000</v>
      </c>
      <c r="E20" s="5">
        <v>6090000</v>
      </c>
      <c r="F20" s="5">
        <v>3990000</v>
      </c>
      <c r="G20" s="5">
        <v>16810000</v>
      </c>
      <c r="H20" s="5">
        <v>14350000</v>
      </c>
      <c r="I20" s="5">
        <v>11890000</v>
      </c>
      <c r="J20" s="5">
        <v>9430000</v>
      </c>
    </row>
    <row r="21" spans="2:10" x14ac:dyDescent="0.25">
      <c r="D21" s="1" t="s">
        <v>12</v>
      </c>
      <c r="E21" s="1">
        <v>100000</v>
      </c>
      <c r="F21" s="6" t="s">
        <v>12</v>
      </c>
      <c r="G21" s="7">
        <v>200000</v>
      </c>
    </row>
    <row r="22" spans="2:10" x14ac:dyDescent="0.25">
      <c r="D22" s="4" t="s">
        <v>14</v>
      </c>
      <c r="E22" s="4">
        <v>1092650</v>
      </c>
      <c r="F22" s="4"/>
      <c r="G22" s="4"/>
    </row>
    <row r="23" spans="2:10" x14ac:dyDescent="0.25">
      <c r="D23" s="4" t="s">
        <v>15</v>
      </c>
      <c r="E23" s="4">
        <v>840500</v>
      </c>
      <c r="F23" s="4"/>
      <c r="G23" s="4"/>
    </row>
    <row r="24" spans="2:10" x14ac:dyDescent="0.25">
      <c r="D24" s="4" t="s">
        <v>16</v>
      </c>
      <c r="E24" s="4">
        <v>420250</v>
      </c>
      <c r="F24" s="4"/>
      <c r="G24" s="4"/>
    </row>
    <row r="25" spans="2:10" x14ac:dyDescent="0.25">
      <c r="D25" s="4" t="s">
        <v>17</v>
      </c>
      <c r="E25" s="4">
        <v>5043000</v>
      </c>
      <c r="F25" s="4"/>
      <c r="G25" s="4"/>
      <c r="I25" s="17"/>
    </row>
    <row r="26" spans="2:10" x14ac:dyDescent="0.25">
      <c r="D26" s="4" t="s">
        <v>18</v>
      </c>
      <c r="E26" s="4"/>
      <c r="F26" s="4"/>
      <c r="G26" s="4"/>
    </row>
    <row r="27" spans="2:10" x14ac:dyDescent="0.25">
      <c r="D27" s="4"/>
      <c r="E27" s="4"/>
      <c r="F27" s="4"/>
      <c r="G27" s="4"/>
    </row>
    <row r="29" spans="2:10" x14ac:dyDescent="0.25">
      <c r="B29" s="4"/>
      <c r="C29" s="4"/>
      <c r="D29" s="4"/>
      <c r="E29" s="4"/>
    </row>
    <row r="30" spans="2:10" x14ac:dyDescent="0.25">
      <c r="B30" s="4"/>
      <c r="C30" s="4"/>
      <c r="D30" s="4"/>
      <c r="E30" s="4"/>
    </row>
    <row r="31" spans="2:10" x14ac:dyDescent="0.25">
      <c r="B31" s="4"/>
      <c r="C31" s="4"/>
      <c r="D31" s="4"/>
      <c r="E31" s="4"/>
    </row>
    <row r="32" spans="2:10" x14ac:dyDescent="0.25">
      <c r="B32" s="4"/>
      <c r="C32" s="4"/>
      <c r="D32" s="4"/>
      <c r="E32" s="4"/>
    </row>
    <row r="33" spans="2:5" x14ac:dyDescent="0.25">
      <c r="B33" s="4"/>
      <c r="C33" s="4"/>
      <c r="D33" s="4"/>
      <c r="E33" s="4"/>
    </row>
    <row r="34" spans="2:5" x14ac:dyDescent="0.25">
      <c r="B34" s="4"/>
      <c r="C34" s="4"/>
      <c r="D34" s="4"/>
      <c r="E34" s="4"/>
    </row>
    <row r="35" spans="2:5" x14ac:dyDescent="0.25">
      <c r="B35" s="4"/>
      <c r="C35" s="4"/>
      <c r="D35" s="4"/>
      <c r="E35" s="4"/>
    </row>
    <row r="36" spans="2:5" x14ac:dyDescent="0.25">
      <c r="B36" s="4"/>
      <c r="C36" s="4"/>
      <c r="D36" s="4"/>
      <c r="E36" s="4"/>
    </row>
    <row r="37" spans="2:5" x14ac:dyDescent="0.25">
      <c r="B37" s="4"/>
      <c r="C37" s="4"/>
      <c r="D37" s="4"/>
      <c r="E37" s="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6"/>
  <sheetViews>
    <sheetView showGridLines="0" view="pageBreakPreview" topLeftCell="A3" zoomScaleNormal="100" zoomScaleSheetLayoutView="100" workbookViewId="0">
      <selection activeCell="B22" sqref="B22:C22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18" customWidth="1"/>
    <col min="5" max="6" width="10.28515625" style="18" customWidth="1"/>
    <col min="7" max="7" width="10.140625" style="18" customWidth="1"/>
    <col min="8" max="8" width="10.42578125" style="18" customWidth="1"/>
    <col min="9" max="9" width="10.28515625" style="18" customWidth="1"/>
    <col min="10" max="10" width="11.140625" style="18" customWidth="1"/>
    <col min="11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20"/>
      <c r="E2" s="102" t="s">
        <v>44</v>
      </c>
      <c r="F2" s="103"/>
      <c r="G2" s="103"/>
      <c r="H2" s="103"/>
      <c r="I2" s="104"/>
      <c r="J2" s="105" t="s">
        <v>45</v>
      </c>
      <c r="K2" s="106"/>
      <c r="L2" s="106"/>
      <c r="M2" s="106"/>
      <c r="N2" s="107"/>
    </row>
    <row r="3" spans="1:31" x14ac:dyDescent="0.25">
      <c r="A3" s="82" t="s">
        <v>21</v>
      </c>
      <c r="B3" s="82"/>
      <c r="C3" s="82"/>
      <c r="D3" s="82"/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22</v>
      </c>
      <c r="K3" s="82" t="s">
        <v>23</v>
      </c>
      <c r="L3" s="82" t="s">
        <v>24</v>
      </c>
      <c r="M3" s="82" t="s">
        <v>25</v>
      </c>
      <c r="N3" s="82" t="s">
        <v>26</v>
      </c>
    </row>
    <row r="4" spans="1:31" x14ac:dyDescent="0.25">
      <c r="A4" s="45"/>
      <c r="B4" s="45"/>
      <c r="C4" s="45"/>
      <c r="D4" s="45"/>
      <c r="E4" s="46" t="s">
        <v>27</v>
      </c>
      <c r="F4" s="46" t="s">
        <v>27</v>
      </c>
      <c r="G4" s="46" t="s">
        <v>27</v>
      </c>
      <c r="H4" s="46" t="s">
        <v>27</v>
      </c>
      <c r="I4" s="46" t="s">
        <v>27</v>
      </c>
      <c r="J4" s="46" t="s">
        <v>27</v>
      </c>
      <c r="K4" s="46" t="s">
        <v>27</v>
      </c>
      <c r="L4" s="46" t="s">
        <v>27</v>
      </c>
      <c r="M4" s="46" t="s">
        <v>27</v>
      </c>
      <c r="N4" s="46" t="s">
        <v>27</v>
      </c>
    </row>
    <row r="5" spans="1:31" x14ac:dyDescent="0.25">
      <c r="A5" s="83" t="s">
        <v>90</v>
      </c>
      <c r="B5" s="84"/>
      <c r="C5" s="84"/>
      <c r="D5" s="85"/>
      <c r="E5" s="84">
        <v>7943750</v>
      </c>
      <c r="F5" s="84">
        <v>6781250</v>
      </c>
      <c r="G5" s="84">
        <v>5231250</v>
      </c>
      <c r="H5" s="84">
        <v>4456250</v>
      </c>
      <c r="I5" s="84">
        <v>3681250</v>
      </c>
      <c r="J5" s="84">
        <v>15887500</v>
      </c>
      <c r="K5" s="84">
        <v>13562500</v>
      </c>
      <c r="L5" s="84">
        <v>10462500</v>
      </c>
      <c r="M5" s="84">
        <v>8912500</v>
      </c>
      <c r="N5" s="86">
        <v>7362500</v>
      </c>
    </row>
    <row r="6" spans="1:31" x14ac:dyDescent="0.25">
      <c r="A6" s="47"/>
      <c r="B6" s="48"/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</row>
    <row r="7" spans="1:31" x14ac:dyDescent="0.25">
      <c r="A7" s="50" t="s">
        <v>98</v>
      </c>
      <c r="B7" s="51"/>
      <c r="C7" s="51"/>
      <c r="D7" s="52"/>
      <c r="E7" s="52">
        <v>100000</v>
      </c>
      <c r="F7" s="52">
        <v>100000</v>
      </c>
      <c r="G7" s="52">
        <v>100000</v>
      </c>
      <c r="H7" s="52">
        <v>100000</v>
      </c>
      <c r="I7" s="52">
        <v>100000</v>
      </c>
      <c r="J7" s="52">
        <v>200000</v>
      </c>
      <c r="K7" s="52">
        <v>200000</v>
      </c>
      <c r="L7" s="52">
        <v>200000</v>
      </c>
      <c r="M7" s="52">
        <v>200000</v>
      </c>
      <c r="N7" s="53">
        <v>200000</v>
      </c>
    </row>
    <row r="8" spans="1:31" ht="15" customHeight="1" x14ac:dyDescent="0.25">
      <c r="A8" s="47" t="s">
        <v>51</v>
      </c>
      <c r="B8" s="42" t="s">
        <v>64</v>
      </c>
      <c r="C8" s="42"/>
      <c r="D8" s="56" t="s">
        <v>47</v>
      </c>
      <c r="E8" s="42">
        <f>+E5*0.13</f>
        <v>1032687.5</v>
      </c>
      <c r="F8" s="42">
        <f t="shared" ref="F8:N8" si="0">+F5*0.13</f>
        <v>881562.5</v>
      </c>
      <c r="G8" s="42">
        <f t="shared" si="0"/>
        <v>680062.5</v>
      </c>
      <c r="H8" s="42">
        <f t="shared" si="0"/>
        <v>579312.5</v>
      </c>
      <c r="I8" s="42">
        <f t="shared" si="0"/>
        <v>478562.5</v>
      </c>
      <c r="J8" s="42">
        <f t="shared" si="0"/>
        <v>2065375</v>
      </c>
      <c r="K8" s="42">
        <f t="shared" si="0"/>
        <v>1763125</v>
      </c>
      <c r="L8" s="42">
        <f t="shared" si="0"/>
        <v>1360125</v>
      </c>
      <c r="M8" s="42">
        <f t="shared" si="0"/>
        <v>1158625</v>
      </c>
      <c r="N8" s="49">
        <f t="shared" si="0"/>
        <v>957125</v>
      </c>
    </row>
    <row r="9" spans="1:31" x14ac:dyDescent="0.25">
      <c r="A9" s="50" t="s">
        <v>31</v>
      </c>
      <c r="B9" s="92" t="s">
        <v>65</v>
      </c>
      <c r="C9" s="92"/>
      <c r="D9" s="57" t="s">
        <v>48</v>
      </c>
      <c r="E9" s="52">
        <f>+E5*0.1</f>
        <v>794375</v>
      </c>
      <c r="F9" s="52">
        <f t="shared" ref="F9:N9" si="1">+F5*0.1</f>
        <v>678125</v>
      </c>
      <c r="G9" s="52">
        <f t="shared" si="1"/>
        <v>523125</v>
      </c>
      <c r="H9" s="52">
        <f t="shared" si="1"/>
        <v>445625</v>
      </c>
      <c r="I9" s="52">
        <f t="shared" si="1"/>
        <v>368125</v>
      </c>
      <c r="J9" s="52">
        <f t="shared" si="1"/>
        <v>1588750</v>
      </c>
      <c r="K9" s="52">
        <f t="shared" si="1"/>
        <v>1356250</v>
      </c>
      <c r="L9" s="52">
        <f t="shared" si="1"/>
        <v>1046250</v>
      </c>
      <c r="M9" s="52">
        <f t="shared" si="1"/>
        <v>891250</v>
      </c>
      <c r="N9" s="53">
        <f t="shared" si="1"/>
        <v>736250</v>
      </c>
    </row>
    <row r="10" spans="1:31" x14ac:dyDescent="0.25">
      <c r="A10" s="47" t="s">
        <v>32</v>
      </c>
      <c r="B10" s="42" t="s">
        <v>52</v>
      </c>
      <c r="C10" s="42"/>
      <c r="D10" s="56" t="s">
        <v>49</v>
      </c>
      <c r="E10" s="42">
        <f t="shared" ref="E10:E21" si="2">+$E$5*0.05</f>
        <v>397187.5</v>
      </c>
      <c r="F10" s="42">
        <f t="shared" ref="F10:F21" si="3">+$F$5*0.05</f>
        <v>339062.5</v>
      </c>
      <c r="G10" s="42">
        <f t="shared" ref="G10:G21" si="4">+$G$5*0.05</f>
        <v>261562.5</v>
      </c>
      <c r="H10" s="42">
        <f t="shared" ref="H10:H21" si="5">+$H$5*0.05</f>
        <v>222812.5</v>
      </c>
      <c r="I10" s="42">
        <f t="shared" ref="I10:I21" si="6">+$I$5*0.05</f>
        <v>184062.5</v>
      </c>
      <c r="J10" s="42">
        <f t="shared" ref="J10:J21" si="7">+$J$5*0.05</f>
        <v>794375</v>
      </c>
      <c r="K10" s="42">
        <f t="shared" ref="K10:K21" si="8">+$K$5*0.05</f>
        <v>678125</v>
      </c>
      <c r="L10" s="42">
        <f t="shared" ref="L10:L21" si="9">+$L$5*0.05</f>
        <v>523125</v>
      </c>
      <c r="M10" s="42">
        <f t="shared" ref="M10:M21" si="10">+$M$5*0.05</f>
        <v>445625</v>
      </c>
      <c r="N10" s="49">
        <f t="shared" ref="N10:N21" si="11">+$N$5*0.05</f>
        <v>368125</v>
      </c>
    </row>
    <row r="11" spans="1:31" x14ac:dyDescent="0.25">
      <c r="A11" s="50" t="s">
        <v>33</v>
      </c>
      <c r="B11" s="52" t="s">
        <v>53</v>
      </c>
      <c r="C11" s="52"/>
      <c r="D11" s="57" t="s">
        <v>49</v>
      </c>
      <c r="E11" s="52">
        <f t="shared" si="2"/>
        <v>397187.5</v>
      </c>
      <c r="F11" s="52">
        <f t="shared" si="3"/>
        <v>339062.5</v>
      </c>
      <c r="G11" s="52">
        <f t="shared" si="4"/>
        <v>261562.5</v>
      </c>
      <c r="H11" s="52">
        <f t="shared" si="5"/>
        <v>222812.5</v>
      </c>
      <c r="I11" s="52">
        <f t="shared" si="6"/>
        <v>184062.5</v>
      </c>
      <c r="J11" s="52">
        <f t="shared" si="7"/>
        <v>794375</v>
      </c>
      <c r="K11" s="52">
        <f t="shared" si="8"/>
        <v>678125</v>
      </c>
      <c r="L11" s="52">
        <f t="shared" si="9"/>
        <v>523125</v>
      </c>
      <c r="M11" s="52">
        <f t="shared" si="10"/>
        <v>445625</v>
      </c>
      <c r="N11" s="53">
        <f t="shared" si="11"/>
        <v>368125</v>
      </c>
    </row>
    <row r="12" spans="1:31" x14ac:dyDescent="0.25">
      <c r="A12" s="47" t="s">
        <v>34</v>
      </c>
      <c r="B12" s="42" t="s">
        <v>54</v>
      </c>
      <c r="C12" s="42"/>
      <c r="D12" s="56" t="s">
        <v>49</v>
      </c>
      <c r="E12" s="42">
        <f t="shared" si="2"/>
        <v>397187.5</v>
      </c>
      <c r="F12" s="42">
        <f t="shared" si="3"/>
        <v>339062.5</v>
      </c>
      <c r="G12" s="42">
        <f t="shared" si="4"/>
        <v>261562.5</v>
      </c>
      <c r="H12" s="42">
        <f t="shared" si="5"/>
        <v>222812.5</v>
      </c>
      <c r="I12" s="42">
        <f t="shared" si="6"/>
        <v>184062.5</v>
      </c>
      <c r="J12" s="42">
        <f t="shared" si="7"/>
        <v>794375</v>
      </c>
      <c r="K12" s="42">
        <f t="shared" si="8"/>
        <v>678125</v>
      </c>
      <c r="L12" s="42">
        <f t="shared" si="9"/>
        <v>523125</v>
      </c>
      <c r="M12" s="42">
        <f t="shared" si="10"/>
        <v>445625</v>
      </c>
      <c r="N12" s="49">
        <f t="shared" si="11"/>
        <v>368125</v>
      </c>
    </row>
    <row r="13" spans="1:31" x14ac:dyDescent="0.25">
      <c r="A13" s="50" t="s">
        <v>35</v>
      </c>
      <c r="B13" s="52" t="s">
        <v>55</v>
      </c>
      <c r="C13" s="52"/>
      <c r="D13" s="57" t="s">
        <v>49</v>
      </c>
      <c r="E13" s="52">
        <f t="shared" si="2"/>
        <v>397187.5</v>
      </c>
      <c r="F13" s="52">
        <f t="shared" si="3"/>
        <v>339062.5</v>
      </c>
      <c r="G13" s="52">
        <f t="shared" si="4"/>
        <v>261562.5</v>
      </c>
      <c r="H13" s="52">
        <f t="shared" si="5"/>
        <v>222812.5</v>
      </c>
      <c r="I13" s="52">
        <f t="shared" si="6"/>
        <v>184062.5</v>
      </c>
      <c r="J13" s="52">
        <f t="shared" si="7"/>
        <v>794375</v>
      </c>
      <c r="K13" s="52">
        <f t="shared" si="8"/>
        <v>678125</v>
      </c>
      <c r="L13" s="52">
        <f t="shared" si="9"/>
        <v>523125</v>
      </c>
      <c r="M13" s="52">
        <f t="shared" si="10"/>
        <v>445625</v>
      </c>
      <c r="N13" s="53">
        <f t="shared" si="11"/>
        <v>368125</v>
      </c>
    </row>
    <row r="14" spans="1:31" x14ac:dyDescent="0.25">
      <c r="A14" s="47" t="s">
        <v>36</v>
      </c>
      <c r="B14" s="42" t="s">
        <v>56</v>
      </c>
      <c r="C14" s="42"/>
      <c r="D14" s="56" t="s">
        <v>49</v>
      </c>
      <c r="E14" s="42">
        <f t="shared" si="2"/>
        <v>397187.5</v>
      </c>
      <c r="F14" s="42">
        <f t="shared" si="3"/>
        <v>339062.5</v>
      </c>
      <c r="G14" s="42">
        <f t="shared" si="4"/>
        <v>261562.5</v>
      </c>
      <c r="H14" s="42">
        <f t="shared" si="5"/>
        <v>222812.5</v>
      </c>
      <c r="I14" s="42">
        <f t="shared" si="6"/>
        <v>184062.5</v>
      </c>
      <c r="J14" s="42">
        <f t="shared" si="7"/>
        <v>794375</v>
      </c>
      <c r="K14" s="42">
        <f t="shared" si="8"/>
        <v>678125</v>
      </c>
      <c r="L14" s="42">
        <f t="shared" si="9"/>
        <v>523125</v>
      </c>
      <c r="M14" s="42">
        <f t="shared" si="10"/>
        <v>445625</v>
      </c>
      <c r="N14" s="49">
        <f t="shared" si="11"/>
        <v>368125</v>
      </c>
    </row>
    <row r="15" spans="1:31" x14ac:dyDescent="0.25">
      <c r="A15" s="50" t="s">
        <v>37</v>
      </c>
      <c r="B15" s="52" t="s">
        <v>57</v>
      </c>
      <c r="C15" s="52"/>
      <c r="D15" s="57" t="s">
        <v>49</v>
      </c>
      <c r="E15" s="52">
        <f t="shared" si="2"/>
        <v>397187.5</v>
      </c>
      <c r="F15" s="52">
        <f t="shared" si="3"/>
        <v>339062.5</v>
      </c>
      <c r="G15" s="52">
        <f t="shared" si="4"/>
        <v>261562.5</v>
      </c>
      <c r="H15" s="52">
        <f t="shared" si="5"/>
        <v>222812.5</v>
      </c>
      <c r="I15" s="52">
        <f t="shared" si="6"/>
        <v>184062.5</v>
      </c>
      <c r="J15" s="52">
        <f t="shared" si="7"/>
        <v>794375</v>
      </c>
      <c r="K15" s="52">
        <f t="shared" si="8"/>
        <v>678125</v>
      </c>
      <c r="L15" s="52">
        <f t="shared" si="9"/>
        <v>523125</v>
      </c>
      <c r="M15" s="52">
        <f t="shared" si="10"/>
        <v>445625</v>
      </c>
      <c r="N15" s="53">
        <f t="shared" si="11"/>
        <v>368125</v>
      </c>
    </row>
    <row r="16" spans="1:31" x14ac:dyDescent="0.25">
      <c r="A16" s="47" t="s">
        <v>38</v>
      </c>
      <c r="B16" s="42" t="s">
        <v>58</v>
      </c>
      <c r="C16" s="42"/>
      <c r="D16" s="56" t="s">
        <v>49</v>
      </c>
      <c r="E16" s="42">
        <f t="shared" si="2"/>
        <v>397187.5</v>
      </c>
      <c r="F16" s="42">
        <f t="shared" si="3"/>
        <v>339062.5</v>
      </c>
      <c r="G16" s="42">
        <f t="shared" si="4"/>
        <v>261562.5</v>
      </c>
      <c r="H16" s="42">
        <f t="shared" si="5"/>
        <v>222812.5</v>
      </c>
      <c r="I16" s="42">
        <f t="shared" si="6"/>
        <v>184062.5</v>
      </c>
      <c r="J16" s="42">
        <f t="shared" si="7"/>
        <v>794375</v>
      </c>
      <c r="K16" s="42">
        <f t="shared" si="8"/>
        <v>678125</v>
      </c>
      <c r="L16" s="42">
        <f t="shared" si="9"/>
        <v>523125</v>
      </c>
      <c r="M16" s="42">
        <f t="shared" si="10"/>
        <v>445625</v>
      </c>
      <c r="N16" s="49">
        <f t="shared" si="11"/>
        <v>368125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50" t="s">
        <v>39</v>
      </c>
      <c r="B17" s="52" t="s">
        <v>59</v>
      </c>
      <c r="C17" s="52"/>
      <c r="D17" s="57" t="s">
        <v>49</v>
      </c>
      <c r="E17" s="52">
        <f t="shared" si="2"/>
        <v>397187.5</v>
      </c>
      <c r="F17" s="52">
        <f t="shared" si="3"/>
        <v>339062.5</v>
      </c>
      <c r="G17" s="52">
        <f t="shared" si="4"/>
        <v>261562.5</v>
      </c>
      <c r="H17" s="52">
        <f t="shared" si="5"/>
        <v>222812.5</v>
      </c>
      <c r="I17" s="52">
        <f t="shared" si="6"/>
        <v>184062.5</v>
      </c>
      <c r="J17" s="52">
        <f t="shared" si="7"/>
        <v>794375</v>
      </c>
      <c r="K17" s="52">
        <f t="shared" si="8"/>
        <v>678125</v>
      </c>
      <c r="L17" s="52">
        <f t="shared" si="9"/>
        <v>523125</v>
      </c>
      <c r="M17" s="52">
        <f t="shared" si="10"/>
        <v>445625</v>
      </c>
      <c r="N17" s="53">
        <f t="shared" si="11"/>
        <v>368125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47" t="s">
        <v>40</v>
      </c>
      <c r="B18" s="42" t="s">
        <v>60</v>
      </c>
      <c r="C18" s="42"/>
      <c r="D18" s="56" t="s">
        <v>49</v>
      </c>
      <c r="E18" s="42">
        <f t="shared" si="2"/>
        <v>397187.5</v>
      </c>
      <c r="F18" s="42">
        <f t="shared" si="3"/>
        <v>339062.5</v>
      </c>
      <c r="G18" s="42">
        <f t="shared" si="4"/>
        <v>261562.5</v>
      </c>
      <c r="H18" s="42">
        <f t="shared" si="5"/>
        <v>222812.5</v>
      </c>
      <c r="I18" s="42">
        <f t="shared" si="6"/>
        <v>184062.5</v>
      </c>
      <c r="J18" s="42">
        <f t="shared" si="7"/>
        <v>794375</v>
      </c>
      <c r="K18" s="42">
        <f t="shared" si="8"/>
        <v>678125</v>
      </c>
      <c r="L18" s="42">
        <f t="shared" si="9"/>
        <v>523125</v>
      </c>
      <c r="M18" s="42">
        <f t="shared" si="10"/>
        <v>445625</v>
      </c>
      <c r="N18" s="49">
        <f t="shared" si="11"/>
        <v>368125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50" t="s">
        <v>41</v>
      </c>
      <c r="B19" s="52" t="s">
        <v>61</v>
      </c>
      <c r="C19" s="52"/>
      <c r="D19" s="57" t="s">
        <v>49</v>
      </c>
      <c r="E19" s="52">
        <f t="shared" si="2"/>
        <v>397187.5</v>
      </c>
      <c r="F19" s="52">
        <f t="shared" si="3"/>
        <v>339062.5</v>
      </c>
      <c r="G19" s="52">
        <f t="shared" si="4"/>
        <v>261562.5</v>
      </c>
      <c r="H19" s="52">
        <f t="shared" si="5"/>
        <v>222812.5</v>
      </c>
      <c r="I19" s="52">
        <f t="shared" si="6"/>
        <v>184062.5</v>
      </c>
      <c r="J19" s="52">
        <f t="shared" si="7"/>
        <v>794375</v>
      </c>
      <c r="K19" s="52">
        <f t="shared" si="8"/>
        <v>678125</v>
      </c>
      <c r="L19" s="52">
        <f t="shared" si="9"/>
        <v>523125</v>
      </c>
      <c r="M19" s="52">
        <f t="shared" si="10"/>
        <v>445625</v>
      </c>
      <c r="N19" s="53">
        <f t="shared" si="11"/>
        <v>368125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47" t="s">
        <v>42</v>
      </c>
      <c r="B20" s="42" t="s">
        <v>62</v>
      </c>
      <c r="C20" s="42"/>
      <c r="D20" s="56" t="s">
        <v>49</v>
      </c>
      <c r="E20" s="42">
        <f t="shared" si="2"/>
        <v>397187.5</v>
      </c>
      <c r="F20" s="42">
        <f t="shared" si="3"/>
        <v>339062.5</v>
      </c>
      <c r="G20" s="42">
        <f t="shared" si="4"/>
        <v>261562.5</v>
      </c>
      <c r="H20" s="42">
        <f t="shared" si="5"/>
        <v>222812.5</v>
      </c>
      <c r="I20" s="42">
        <f t="shared" si="6"/>
        <v>184062.5</v>
      </c>
      <c r="J20" s="42">
        <f t="shared" si="7"/>
        <v>794375</v>
      </c>
      <c r="K20" s="42">
        <f t="shared" si="8"/>
        <v>678125</v>
      </c>
      <c r="L20" s="42">
        <f t="shared" si="9"/>
        <v>523125</v>
      </c>
      <c r="M20" s="42">
        <f t="shared" si="10"/>
        <v>445625</v>
      </c>
      <c r="N20" s="49">
        <f t="shared" si="11"/>
        <v>368125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50" t="s">
        <v>43</v>
      </c>
      <c r="B21" s="52" t="s">
        <v>63</v>
      </c>
      <c r="C21" s="52"/>
      <c r="D21" s="57" t="s">
        <v>49</v>
      </c>
      <c r="E21" s="52">
        <f t="shared" si="2"/>
        <v>397187.5</v>
      </c>
      <c r="F21" s="52">
        <f t="shared" si="3"/>
        <v>339062.5</v>
      </c>
      <c r="G21" s="52">
        <f t="shared" si="4"/>
        <v>261562.5</v>
      </c>
      <c r="H21" s="52">
        <f t="shared" si="5"/>
        <v>222812.5</v>
      </c>
      <c r="I21" s="52">
        <f t="shared" si="6"/>
        <v>184062.5</v>
      </c>
      <c r="J21" s="52">
        <f t="shared" si="7"/>
        <v>794375</v>
      </c>
      <c r="K21" s="52">
        <f t="shared" si="8"/>
        <v>678125</v>
      </c>
      <c r="L21" s="52">
        <f t="shared" si="9"/>
        <v>523125</v>
      </c>
      <c r="M21" s="52">
        <f t="shared" si="10"/>
        <v>445625</v>
      </c>
      <c r="N21" s="53">
        <f t="shared" si="11"/>
        <v>368125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54" t="s">
        <v>66</v>
      </c>
      <c r="B22" s="101" t="s">
        <v>101</v>
      </c>
      <c r="C22" s="101"/>
      <c r="D22" s="58" t="s">
        <v>50</v>
      </c>
      <c r="E22" s="43">
        <f>+(E5*0.17)-95000</f>
        <v>1255437.5</v>
      </c>
      <c r="F22" s="43">
        <f>+(F5*0.17)-95000</f>
        <v>1057812.5</v>
      </c>
      <c r="G22" s="43">
        <f>+(G5*0.17)-95000</f>
        <v>794312.50000000012</v>
      </c>
      <c r="H22" s="43">
        <f>+(H5*0.17)-95000</f>
        <v>662562.5</v>
      </c>
      <c r="I22" s="43">
        <f>+(I5*0.17)-95000</f>
        <v>530812.5</v>
      </c>
      <c r="J22" s="43">
        <f>+(J5*0.17)-190000</f>
        <v>2510875</v>
      </c>
      <c r="K22" s="43">
        <f>+(K5*0.17)-190000</f>
        <v>2115625</v>
      </c>
      <c r="L22" s="43">
        <f>+(L5*0.17)-190000</f>
        <v>1588625.0000000002</v>
      </c>
      <c r="M22" s="43">
        <f>+(M5*0.17)-190000</f>
        <v>1325125</v>
      </c>
      <c r="N22" s="44">
        <f>+(N5*0.17)-190000</f>
        <v>1061625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69" t="s">
        <v>81</v>
      </c>
      <c r="E23" s="70">
        <f>SUM(E7:E22)</f>
        <v>7948750</v>
      </c>
      <c r="F23" s="70">
        <f t="shared" ref="F23:N23" si="12">SUM(F7:F22)</f>
        <v>6786250</v>
      </c>
      <c r="G23" s="70">
        <f t="shared" si="12"/>
        <v>5236250</v>
      </c>
      <c r="H23" s="70">
        <f t="shared" si="12"/>
        <v>4461250</v>
      </c>
      <c r="I23" s="70">
        <f t="shared" si="12"/>
        <v>3686250</v>
      </c>
      <c r="J23" s="70">
        <f t="shared" si="12"/>
        <v>15897500</v>
      </c>
      <c r="K23" s="70">
        <f t="shared" si="12"/>
        <v>13572500</v>
      </c>
      <c r="L23" s="70">
        <f t="shared" si="12"/>
        <v>10472500</v>
      </c>
      <c r="M23" s="70">
        <f t="shared" si="12"/>
        <v>8922500</v>
      </c>
      <c r="N23" s="71">
        <f t="shared" si="12"/>
        <v>7372500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100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1" x14ac:dyDescent="0.25">
      <c r="D27" s="55"/>
    </row>
    <row r="28" spans="1:31" x14ac:dyDescent="0.25">
      <c r="D28" s="55"/>
    </row>
    <row r="29" spans="1:31" x14ac:dyDescent="0.25">
      <c r="D29" s="55"/>
    </row>
    <row r="30" spans="1:31" x14ac:dyDescent="0.25">
      <c r="D30" s="55"/>
    </row>
    <row r="31" spans="1:31" x14ac:dyDescent="0.25">
      <c r="D31" s="55"/>
    </row>
    <row r="32" spans="1:31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8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6"/>
  <sheetViews>
    <sheetView showGridLines="0" view="pageBreakPreview" topLeftCell="A3" zoomScaleNormal="100" zoomScaleSheetLayoutView="100" workbookViewId="0">
      <selection activeCell="B22" sqref="B22:C22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18" customWidth="1"/>
    <col min="5" max="6" width="10.28515625" style="18" customWidth="1"/>
    <col min="7" max="7" width="10.140625" style="18" customWidth="1"/>
    <col min="8" max="8" width="10.42578125" style="18" customWidth="1"/>
    <col min="9" max="9" width="10.28515625" style="18" customWidth="1"/>
    <col min="10" max="10" width="11.140625" style="18" customWidth="1"/>
    <col min="11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20"/>
      <c r="E2" s="102" t="s">
        <v>44</v>
      </c>
      <c r="F2" s="103"/>
      <c r="G2" s="103"/>
      <c r="H2" s="103"/>
      <c r="I2" s="104"/>
      <c r="J2" s="105" t="s">
        <v>45</v>
      </c>
      <c r="K2" s="106"/>
      <c r="L2" s="106"/>
      <c r="M2" s="106"/>
      <c r="N2" s="107"/>
    </row>
    <row r="3" spans="1:31" x14ac:dyDescent="0.25">
      <c r="A3" s="82" t="s">
        <v>21</v>
      </c>
      <c r="B3" s="82"/>
      <c r="C3" s="82"/>
      <c r="D3" s="82"/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22</v>
      </c>
      <c r="K3" s="82" t="s">
        <v>23</v>
      </c>
      <c r="L3" s="82" t="s">
        <v>24</v>
      </c>
      <c r="M3" s="82" t="s">
        <v>25</v>
      </c>
      <c r="N3" s="82" t="s">
        <v>26</v>
      </c>
    </row>
    <row r="4" spans="1:31" x14ac:dyDescent="0.25">
      <c r="A4" s="45"/>
      <c r="B4" s="45"/>
      <c r="C4" s="45"/>
      <c r="D4" s="45"/>
      <c r="E4" s="46" t="s">
        <v>27</v>
      </c>
      <c r="F4" s="46" t="s">
        <v>27</v>
      </c>
      <c r="G4" s="46" t="s">
        <v>27</v>
      </c>
      <c r="H4" s="46" t="s">
        <v>27</v>
      </c>
      <c r="I4" s="46" t="s">
        <v>27</v>
      </c>
      <c r="J4" s="46" t="s">
        <v>27</v>
      </c>
      <c r="K4" s="46" t="s">
        <v>27</v>
      </c>
      <c r="L4" s="46" t="s">
        <v>27</v>
      </c>
      <c r="M4" s="46" t="s">
        <v>27</v>
      </c>
      <c r="N4" s="46" t="s">
        <v>27</v>
      </c>
    </row>
    <row r="5" spans="1:31" x14ac:dyDescent="0.25">
      <c r="A5" s="83" t="s">
        <v>91</v>
      </c>
      <c r="B5" s="84"/>
      <c r="C5" s="84"/>
      <c r="D5" s="85"/>
      <c r="E5" s="84">
        <v>7943750</v>
      </c>
      <c r="F5" s="84">
        <v>6781250</v>
      </c>
      <c r="G5" s="84">
        <v>5231250</v>
      </c>
      <c r="H5" s="84">
        <v>4456250</v>
      </c>
      <c r="I5" s="84">
        <v>3681250</v>
      </c>
      <c r="J5" s="84">
        <v>15887500</v>
      </c>
      <c r="K5" s="84">
        <v>13562500</v>
      </c>
      <c r="L5" s="84">
        <v>10462500</v>
      </c>
      <c r="M5" s="84">
        <v>8912500</v>
      </c>
      <c r="N5" s="86">
        <v>7362500</v>
      </c>
    </row>
    <row r="6" spans="1:31" x14ac:dyDescent="0.25">
      <c r="A6" s="47"/>
      <c r="B6" s="48"/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</row>
    <row r="7" spans="1:31" x14ac:dyDescent="0.25">
      <c r="A7" s="50" t="s">
        <v>98</v>
      </c>
      <c r="B7" s="51"/>
      <c r="C7" s="51"/>
      <c r="D7" s="52"/>
      <c r="E7" s="52">
        <v>100000</v>
      </c>
      <c r="F7" s="52">
        <v>100000</v>
      </c>
      <c r="G7" s="52">
        <v>100000</v>
      </c>
      <c r="H7" s="52">
        <v>100000</v>
      </c>
      <c r="I7" s="52">
        <v>100000</v>
      </c>
      <c r="J7" s="52">
        <v>200000</v>
      </c>
      <c r="K7" s="52">
        <v>200000</v>
      </c>
      <c r="L7" s="52">
        <v>200000</v>
      </c>
      <c r="M7" s="52">
        <v>200000</v>
      </c>
      <c r="N7" s="53">
        <v>200000</v>
      </c>
    </row>
    <row r="8" spans="1:31" ht="15" customHeight="1" x14ac:dyDescent="0.25">
      <c r="A8" s="47" t="s">
        <v>51</v>
      </c>
      <c r="B8" s="42" t="s">
        <v>64</v>
      </c>
      <c r="C8" s="42"/>
      <c r="D8" s="56" t="s">
        <v>47</v>
      </c>
      <c r="E8" s="42">
        <f>+E5*0.13</f>
        <v>1032687.5</v>
      </c>
      <c r="F8" s="42">
        <f t="shared" ref="F8:N8" si="0">+F5*0.13</f>
        <v>881562.5</v>
      </c>
      <c r="G8" s="42">
        <f t="shared" si="0"/>
        <v>680062.5</v>
      </c>
      <c r="H8" s="42">
        <f t="shared" si="0"/>
        <v>579312.5</v>
      </c>
      <c r="I8" s="42">
        <f t="shared" si="0"/>
        <v>478562.5</v>
      </c>
      <c r="J8" s="42">
        <f t="shared" si="0"/>
        <v>2065375</v>
      </c>
      <c r="K8" s="42">
        <f t="shared" si="0"/>
        <v>1763125</v>
      </c>
      <c r="L8" s="42">
        <f t="shared" si="0"/>
        <v>1360125</v>
      </c>
      <c r="M8" s="42">
        <f t="shared" si="0"/>
        <v>1158625</v>
      </c>
      <c r="N8" s="49">
        <f t="shared" si="0"/>
        <v>957125</v>
      </c>
    </row>
    <row r="9" spans="1:31" x14ac:dyDescent="0.25">
      <c r="A9" s="50" t="s">
        <v>31</v>
      </c>
      <c r="B9" s="92" t="s">
        <v>65</v>
      </c>
      <c r="C9" s="92"/>
      <c r="D9" s="57" t="s">
        <v>48</v>
      </c>
      <c r="E9" s="52">
        <f>+E5*0.1</f>
        <v>794375</v>
      </c>
      <c r="F9" s="52">
        <f t="shared" ref="F9:N9" si="1">+F5*0.1</f>
        <v>678125</v>
      </c>
      <c r="G9" s="52">
        <f t="shared" si="1"/>
        <v>523125</v>
      </c>
      <c r="H9" s="52">
        <f t="shared" si="1"/>
        <v>445625</v>
      </c>
      <c r="I9" s="52">
        <f t="shared" si="1"/>
        <v>368125</v>
      </c>
      <c r="J9" s="52">
        <f t="shared" si="1"/>
        <v>1588750</v>
      </c>
      <c r="K9" s="52">
        <f t="shared" si="1"/>
        <v>1356250</v>
      </c>
      <c r="L9" s="52">
        <f t="shared" si="1"/>
        <v>1046250</v>
      </c>
      <c r="M9" s="52">
        <f t="shared" si="1"/>
        <v>891250</v>
      </c>
      <c r="N9" s="53">
        <f t="shared" si="1"/>
        <v>736250</v>
      </c>
    </row>
    <row r="10" spans="1:31" x14ac:dyDescent="0.25">
      <c r="A10" s="47" t="s">
        <v>32</v>
      </c>
      <c r="B10" s="42" t="s">
        <v>52</v>
      </c>
      <c r="C10" s="42"/>
      <c r="D10" s="56" t="s">
        <v>49</v>
      </c>
      <c r="E10" s="42">
        <f t="shared" ref="E10:E21" si="2">+$E$5*0.05</f>
        <v>397187.5</v>
      </c>
      <c r="F10" s="42">
        <f t="shared" ref="F10:F21" si="3">+$F$5*0.05</f>
        <v>339062.5</v>
      </c>
      <c r="G10" s="42">
        <f t="shared" ref="G10:G21" si="4">+$G$5*0.05</f>
        <v>261562.5</v>
      </c>
      <c r="H10" s="42">
        <f t="shared" ref="H10:H21" si="5">+$H$5*0.05</f>
        <v>222812.5</v>
      </c>
      <c r="I10" s="42">
        <f t="shared" ref="I10:I21" si="6">+$I$5*0.05</f>
        <v>184062.5</v>
      </c>
      <c r="J10" s="42">
        <f t="shared" ref="J10:J21" si="7">+$J$5*0.05</f>
        <v>794375</v>
      </c>
      <c r="K10" s="42">
        <f t="shared" ref="K10:K21" si="8">+$K$5*0.05</f>
        <v>678125</v>
      </c>
      <c r="L10" s="42">
        <f t="shared" ref="L10:L21" si="9">+$L$5*0.05</f>
        <v>523125</v>
      </c>
      <c r="M10" s="42">
        <f t="shared" ref="M10:M21" si="10">+$M$5*0.05</f>
        <v>445625</v>
      </c>
      <c r="N10" s="49">
        <f t="shared" ref="N10:N21" si="11">+$N$5*0.05</f>
        <v>368125</v>
      </c>
    </row>
    <row r="11" spans="1:31" x14ac:dyDescent="0.25">
      <c r="A11" s="50" t="s">
        <v>33</v>
      </c>
      <c r="B11" s="52" t="s">
        <v>53</v>
      </c>
      <c r="C11" s="52"/>
      <c r="D11" s="57" t="s">
        <v>49</v>
      </c>
      <c r="E11" s="52">
        <f t="shared" si="2"/>
        <v>397187.5</v>
      </c>
      <c r="F11" s="52">
        <f t="shared" si="3"/>
        <v>339062.5</v>
      </c>
      <c r="G11" s="52">
        <f t="shared" si="4"/>
        <v>261562.5</v>
      </c>
      <c r="H11" s="52">
        <f t="shared" si="5"/>
        <v>222812.5</v>
      </c>
      <c r="I11" s="52">
        <f t="shared" si="6"/>
        <v>184062.5</v>
      </c>
      <c r="J11" s="52">
        <f t="shared" si="7"/>
        <v>794375</v>
      </c>
      <c r="K11" s="52">
        <f t="shared" si="8"/>
        <v>678125</v>
      </c>
      <c r="L11" s="52">
        <f t="shared" si="9"/>
        <v>523125</v>
      </c>
      <c r="M11" s="52">
        <f t="shared" si="10"/>
        <v>445625</v>
      </c>
      <c r="N11" s="53">
        <f t="shared" si="11"/>
        <v>368125</v>
      </c>
    </row>
    <row r="12" spans="1:31" x14ac:dyDescent="0.25">
      <c r="A12" s="47" t="s">
        <v>34</v>
      </c>
      <c r="B12" s="42" t="s">
        <v>54</v>
      </c>
      <c r="C12" s="42"/>
      <c r="D12" s="56" t="s">
        <v>49</v>
      </c>
      <c r="E12" s="42">
        <f t="shared" si="2"/>
        <v>397187.5</v>
      </c>
      <c r="F12" s="42">
        <f t="shared" si="3"/>
        <v>339062.5</v>
      </c>
      <c r="G12" s="42">
        <f t="shared" si="4"/>
        <v>261562.5</v>
      </c>
      <c r="H12" s="42">
        <f t="shared" si="5"/>
        <v>222812.5</v>
      </c>
      <c r="I12" s="42">
        <f t="shared" si="6"/>
        <v>184062.5</v>
      </c>
      <c r="J12" s="42">
        <f t="shared" si="7"/>
        <v>794375</v>
      </c>
      <c r="K12" s="42">
        <f t="shared" si="8"/>
        <v>678125</v>
      </c>
      <c r="L12" s="42">
        <f t="shared" si="9"/>
        <v>523125</v>
      </c>
      <c r="M12" s="42">
        <f t="shared" si="10"/>
        <v>445625</v>
      </c>
      <c r="N12" s="49">
        <f t="shared" si="11"/>
        <v>368125</v>
      </c>
    </row>
    <row r="13" spans="1:31" x14ac:dyDescent="0.25">
      <c r="A13" s="50" t="s">
        <v>35</v>
      </c>
      <c r="B13" s="52" t="s">
        <v>55</v>
      </c>
      <c r="C13" s="52"/>
      <c r="D13" s="57" t="s">
        <v>49</v>
      </c>
      <c r="E13" s="52">
        <f t="shared" si="2"/>
        <v>397187.5</v>
      </c>
      <c r="F13" s="52">
        <f t="shared" si="3"/>
        <v>339062.5</v>
      </c>
      <c r="G13" s="52">
        <f t="shared" si="4"/>
        <v>261562.5</v>
      </c>
      <c r="H13" s="52">
        <f t="shared" si="5"/>
        <v>222812.5</v>
      </c>
      <c r="I13" s="52">
        <f t="shared" si="6"/>
        <v>184062.5</v>
      </c>
      <c r="J13" s="52">
        <f t="shared" si="7"/>
        <v>794375</v>
      </c>
      <c r="K13" s="52">
        <f t="shared" si="8"/>
        <v>678125</v>
      </c>
      <c r="L13" s="52">
        <f t="shared" si="9"/>
        <v>523125</v>
      </c>
      <c r="M13" s="52">
        <f t="shared" si="10"/>
        <v>445625</v>
      </c>
      <c r="N13" s="53">
        <f t="shared" si="11"/>
        <v>368125</v>
      </c>
    </row>
    <row r="14" spans="1:31" x14ac:dyDescent="0.25">
      <c r="A14" s="47" t="s">
        <v>36</v>
      </c>
      <c r="B14" s="42" t="s">
        <v>56</v>
      </c>
      <c r="C14" s="42"/>
      <c r="D14" s="56" t="s">
        <v>49</v>
      </c>
      <c r="E14" s="42">
        <f t="shared" si="2"/>
        <v>397187.5</v>
      </c>
      <c r="F14" s="42">
        <f t="shared" si="3"/>
        <v>339062.5</v>
      </c>
      <c r="G14" s="42">
        <f t="shared" si="4"/>
        <v>261562.5</v>
      </c>
      <c r="H14" s="42">
        <f t="shared" si="5"/>
        <v>222812.5</v>
      </c>
      <c r="I14" s="42">
        <f t="shared" si="6"/>
        <v>184062.5</v>
      </c>
      <c r="J14" s="42">
        <f t="shared" si="7"/>
        <v>794375</v>
      </c>
      <c r="K14" s="42">
        <f t="shared" si="8"/>
        <v>678125</v>
      </c>
      <c r="L14" s="42">
        <f t="shared" si="9"/>
        <v>523125</v>
      </c>
      <c r="M14" s="42">
        <f t="shared" si="10"/>
        <v>445625</v>
      </c>
      <c r="N14" s="49">
        <f t="shared" si="11"/>
        <v>368125</v>
      </c>
    </row>
    <row r="15" spans="1:31" x14ac:dyDescent="0.25">
      <c r="A15" s="50" t="s">
        <v>37</v>
      </c>
      <c r="B15" s="52" t="s">
        <v>57</v>
      </c>
      <c r="C15" s="52"/>
      <c r="D15" s="57" t="s">
        <v>49</v>
      </c>
      <c r="E15" s="52">
        <f t="shared" si="2"/>
        <v>397187.5</v>
      </c>
      <c r="F15" s="52">
        <f t="shared" si="3"/>
        <v>339062.5</v>
      </c>
      <c r="G15" s="52">
        <f t="shared" si="4"/>
        <v>261562.5</v>
      </c>
      <c r="H15" s="52">
        <f t="shared" si="5"/>
        <v>222812.5</v>
      </c>
      <c r="I15" s="52">
        <f t="shared" si="6"/>
        <v>184062.5</v>
      </c>
      <c r="J15" s="52">
        <f t="shared" si="7"/>
        <v>794375</v>
      </c>
      <c r="K15" s="52">
        <f t="shared" si="8"/>
        <v>678125</v>
      </c>
      <c r="L15" s="52">
        <f t="shared" si="9"/>
        <v>523125</v>
      </c>
      <c r="M15" s="52">
        <f t="shared" si="10"/>
        <v>445625</v>
      </c>
      <c r="N15" s="53">
        <f t="shared" si="11"/>
        <v>368125</v>
      </c>
    </row>
    <row r="16" spans="1:31" x14ac:dyDescent="0.25">
      <c r="A16" s="47" t="s">
        <v>38</v>
      </c>
      <c r="B16" s="42" t="s">
        <v>58</v>
      </c>
      <c r="C16" s="42"/>
      <c r="D16" s="56" t="s">
        <v>49</v>
      </c>
      <c r="E16" s="42">
        <f t="shared" si="2"/>
        <v>397187.5</v>
      </c>
      <c r="F16" s="42">
        <f t="shared" si="3"/>
        <v>339062.5</v>
      </c>
      <c r="G16" s="42">
        <f t="shared" si="4"/>
        <v>261562.5</v>
      </c>
      <c r="H16" s="42">
        <f t="shared" si="5"/>
        <v>222812.5</v>
      </c>
      <c r="I16" s="42">
        <f t="shared" si="6"/>
        <v>184062.5</v>
      </c>
      <c r="J16" s="42">
        <f t="shared" si="7"/>
        <v>794375</v>
      </c>
      <c r="K16" s="42">
        <f t="shared" si="8"/>
        <v>678125</v>
      </c>
      <c r="L16" s="42">
        <f t="shared" si="9"/>
        <v>523125</v>
      </c>
      <c r="M16" s="42">
        <f t="shared" si="10"/>
        <v>445625</v>
      </c>
      <c r="N16" s="49">
        <f t="shared" si="11"/>
        <v>368125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50" t="s">
        <v>39</v>
      </c>
      <c r="B17" s="52" t="s">
        <v>59</v>
      </c>
      <c r="C17" s="52"/>
      <c r="D17" s="57" t="s">
        <v>49</v>
      </c>
      <c r="E17" s="52">
        <f t="shared" si="2"/>
        <v>397187.5</v>
      </c>
      <c r="F17" s="52">
        <f t="shared" si="3"/>
        <v>339062.5</v>
      </c>
      <c r="G17" s="52">
        <f t="shared" si="4"/>
        <v>261562.5</v>
      </c>
      <c r="H17" s="52">
        <f t="shared" si="5"/>
        <v>222812.5</v>
      </c>
      <c r="I17" s="52">
        <f t="shared" si="6"/>
        <v>184062.5</v>
      </c>
      <c r="J17" s="52">
        <f t="shared" si="7"/>
        <v>794375</v>
      </c>
      <c r="K17" s="52">
        <f t="shared" si="8"/>
        <v>678125</v>
      </c>
      <c r="L17" s="52">
        <f t="shared" si="9"/>
        <v>523125</v>
      </c>
      <c r="M17" s="52">
        <f t="shared" si="10"/>
        <v>445625</v>
      </c>
      <c r="N17" s="53">
        <f t="shared" si="11"/>
        <v>368125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47" t="s">
        <v>40</v>
      </c>
      <c r="B18" s="42" t="s">
        <v>60</v>
      </c>
      <c r="C18" s="42"/>
      <c r="D18" s="56" t="s">
        <v>49</v>
      </c>
      <c r="E18" s="42">
        <f t="shared" si="2"/>
        <v>397187.5</v>
      </c>
      <c r="F18" s="42">
        <f t="shared" si="3"/>
        <v>339062.5</v>
      </c>
      <c r="G18" s="42">
        <f t="shared" si="4"/>
        <v>261562.5</v>
      </c>
      <c r="H18" s="42">
        <f t="shared" si="5"/>
        <v>222812.5</v>
      </c>
      <c r="I18" s="42">
        <f t="shared" si="6"/>
        <v>184062.5</v>
      </c>
      <c r="J18" s="42">
        <f t="shared" si="7"/>
        <v>794375</v>
      </c>
      <c r="K18" s="42">
        <f t="shared" si="8"/>
        <v>678125</v>
      </c>
      <c r="L18" s="42">
        <f t="shared" si="9"/>
        <v>523125</v>
      </c>
      <c r="M18" s="42">
        <f t="shared" si="10"/>
        <v>445625</v>
      </c>
      <c r="N18" s="49">
        <f t="shared" si="11"/>
        <v>368125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50" t="s">
        <v>41</v>
      </c>
      <c r="B19" s="52" t="s">
        <v>61</v>
      </c>
      <c r="C19" s="52"/>
      <c r="D19" s="57" t="s">
        <v>49</v>
      </c>
      <c r="E19" s="52">
        <f t="shared" si="2"/>
        <v>397187.5</v>
      </c>
      <c r="F19" s="52">
        <f t="shared" si="3"/>
        <v>339062.5</v>
      </c>
      <c r="G19" s="52">
        <f t="shared" si="4"/>
        <v>261562.5</v>
      </c>
      <c r="H19" s="52">
        <f t="shared" si="5"/>
        <v>222812.5</v>
      </c>
      <c r="I19" s="52">
        <f t="shared" si="6"/>
        <v>184062.5</v>
      </c>
      <c r="J19" s="52">
        <f t="shared" si="7"/>
        <v>794375</v>
      </c>
      <c r="K19" s="52">
        <f t="shared" si="8"/>
        <v>678125</v>
      </c>
      <c r="L19" s="52">
        <f t="shared" si="9"/>
        <v>523125</v>
      </c>
      <c r="M19" s="52">
        <f t="shared" si="10"/>
        <v>445625</v>
      </c>
      <c r="N19" s="53">
        <f t="shared" si="11"/>
        <v>368125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47" t="s">
        <v>42</v>
      </c>
      <c r="B20" s="42" t="s">
        <v>62</v>
      </c>
      <c r="C20" s="42"/>
      <c r="D20" s="56" t="s">
        <v>49</v>
      </c>
      <c r="E20" s="42">
        <f t="shared" si="2"/>
        <v>397187.5</v>
      </c>
      <c r="F20" s="42">
        <f t="shared" si="3"/>
        <v>339062.5</v>
      </c>
      <c r="G20" s="42">
        <f t="shared" si="4"/>
        <v>261562.5</v>
      </c>
      <c r="H20" s="42">
        <f t="shared" si="5"/>
        <v>222812.5</v>
      </c>
      <c r="I20" s="42">
        <f t="shared" si="6"/>
        <v>184062.5</v>
      </c>
      <c r="J20" s="42">
        <f t="shared" si="7"/>
        <v>794375</v>
      </c>
      <c r="K20" s="42">
        <f t="shared" si="8"/>
        <v>678125</v>
      </c>
      <c r="L20" s="42">
        <f t="shared" si="9"/>
        <v>523125</v>
      </c>
      <c r="M20" s="42">
        <f t="shared" si="10"/>
        <v>445625</v>
      </c>
      <c r="N20" s="49">
        <f t="shared" si="11"/>
        <v>368125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50" t="s">
        <v>43</v>
      </c>
      <c r="B21" s="52" t="s">
        <v>63</v>
      </c>
      <c r="C21" s="52"/>
      <c r="D21" s="57" t="s">
        <v>49</v>
      </c>
      <c r="E21" s="52">
        <f t="shared" si="2"/>
        <v>397187.5</v>
      </c>
      <c r="F21" s="52">
        <f t="shared" si="3"/>
        <v>339062.5</v>
      </c>
      <c r="G21" s="52">
        <f t="shared" si="4"/>
        <v>261562.5</v>
      </c>
      <c r="H21" s="52">
        <f t="shared" si="5"/>
        <v>222812.5</v>
      </c>
      <c r="I21" s="52">
        <f t="shared" si="6"/>
        <v>184062.5</v>
      </c>
      <c r="J21" s="52">
        <f t="shared" si="7"/>
        <v>794375</v>
      </c>
      <c r="K21" s="52">
        <f t="shared" si="8"/>
        <v>678125</v>
      </c>
      <c r="L21" s="52">
        <f t="shared" si="9"/>
        <v>523125</v>
      </c>
      <c r="M21" s="52">
        <f t="shared" si="10"/>
        <v>445625</v>
      </c>
      <c r="N21" s="53">
        <f t="shared" si="11"/>
        <v>368125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54" t="s">
        <v>66</v>
      </c>
      <c r="B22" s="101" t="s">
        <v>101</v>
      </c>
      <c r="C22" s="101"/>
      <c r="D22" s="58" t="s">
        <v>50</v>
      </c>
      <c r="E22" s="43">
        <f>+(E5*0.17)-95000</f>
        <v>1255437.5</v>
      </c>
      <c r="F22" s="43">
        <f>+(F5*0.17)-95000</f>
        <v>1057812.5</v>
      </c>
      <c r="G22" s="43">
        <f>+(G5*0.17)-95000</f>
        <v>794312.50000000012</v>
      </c>
      <c r="H22" s="43">
        <f>+(H5*0.17)-95000</f>
        <v>662562.5</v>
      </c>
      <c r="I22" s="43">
        <f>+(I5*0.17)-95000</f>
        <v>530812.5</v>
      </c>
      <c r="J22" s="43">
        <f>+(J5*0.17)-190000</f>
        <v>2510875</v>
      </c>
      <c r="K22" s="43">
        <f>+(K5*0.17)-190000</f>
        <v>2115625</v>
      </c>
      <c r="L22" s="43">
        <f>+(L5*0.17)-190000</f>
        <v>1588625.0000000002</v>
      </c>
      <c r="M22" s="43">
        <f>+(M5*0.17)-190000</f>
        <v>1325125</v>
      </c>
      <c r="N22" s="44">
        <f>+(N5*0.17)-190000</f>
        <v>1061625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69" t="s">
        <v>81</v>
      </c>
      <c r="E23" s="70">
        <f>SUM(E7:E22)</f>
        <v>7948750</v>
      </c>
      <c r="F23" s="70">
        <f t="shared" ref="F23:N23" si="12">SUM(F7:F22)</f>
        <v>6786250</v>
      </c>
      <c r="G23" s="70">
        <f t="shared" si="12"/>
        <v>5236250</v>
      </c>
      <c r="H23" s="70">
        <f t="shared" si="12"/>
        <v>4461250</v>
      </c>
      <c r="I23" s="70">
        <f t="shared" si="12"/>
        <v>3686250</v>
      </c>
      <c r="J23" s="70">
        <f t="shared" si="12"/>
        <v>15897500</v>
      </c>
      <c r="K23" s="70">
        <f t="shared" si="12"/>
        <v>13572500</v>
      </c>
      <c r="L23" s="70">
        <f t="shared" si="12"/>
        <v>10472500</v>
      </c>
      <c r="M23" s="70">
        <f t="shared" si="12"/>
        <v>8922500</v>
      </c>
      <c r="N23" s="71">
        <f t="shared" si="12"/>
        <v>7372500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100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1" x14ac:dyDescent="0.25">
      <c r="D27" s="55"/>
    </row>
    <row r="28" spans="1:31" x14ac:dyDescent="0.25">
      <c r="D28" s="55"/>
    </row>
    <row r="29" spans="1:31" x14ac:dyDescent="0.25">
      <c r="D29" s="55"/>
    </row>
    <row r="30" spans="1:31" x14ac:dyDescent="0.25">
      <c r="D30" s="55"/>
    </row>
    <row r="31" spans="1:31" x14ac:dyDescent="0.25">
      <c r="D31" s="55"/>
    </row>
    <row r="32" spans="1:31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8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6"/>
  <sheetViews>
    <sheetView showGridLines="0" view="pageBreakPreview" topLeftCell="A3" zoomScaleNormal="100" zoomScaleSheetLayoutView="100" workbookViewId="0">
      <selection activeCell="B22" sqref="B22:C22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18" customWidth="1"/>
    <col min="5" max="6" width="10.28515625" style="18" customWidth="1"/>
    <col min="7" max="7" width="10.140625" style="18" customWidth="1"/>
    <col min="8" max="8" width="10.42578125" style="18" customWidth="1"/>
    <col min="9" max="9" width="10.28515625" style="18" customWidth="1"/>
    <col min="10" max="10" width="10.7109375" style="18" customWidth="1"/>
    <col min="11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20"/>
      <c r="E2" s="102" t="s">
        <v>44</v>
      </c>
      <c r="F2" s="103"/>
      <c r="G2" s="103"/>
      <c r="H2" s="103"/>
      <c r="I2" s="104"/>
      <c r="J2" s="105" t="s">
        <v>45</v>
      </c>
      <c r="K2" s="106"/>
      <c r="L2" s="106"/>
      <c r="M2" s="106"/>
      <c r="N2" s="107"/>
    </row>
    <row r="3" spans="1:31" x14ac:dyDescent="0.25">
      <c r="A3" s="82" t="s">
        <v>21</v>
      </c>
      <c r="B3" s="82"/>
      <c r="C3" s="82"/>
      <c r="D3" s="82"/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22</v>
      </c>
      <c r="K3" s="82" t="s">
        <v>23</v>
      </c>
      <c r="L3" s="82" t="s">
        <v>24</v>
      </c>
      <c r="M3" s="82" t="s">
        <v>25</v>
      </c>
      <c r="N3" s="82" t="s">
        <v>26</v>
      </c>
    </row>
    <row r="4" spans="1:31" x14ac:dyDescent="0.25">
      <c r="A4" s="45"/>
      <c r="B4" s="45"/>
      <c r="C4" s="45"/>
      <c r="D4" s="45"/>
      <c r="E4" s="46" t="s">
        <v>27</v>
      </c>
      <c r="F4" s="46" t="s">
        <v>27</v>
      </c>
      <c r="G4" s="46" t="s">
        <v>27</v>
      </c>
      <c r="H4" s="46" t="s">
        <v>27</v>
      </c>
      <c r="I4" s="46" t="s">
        <v>27</v>
      </c>
      <c r="J4" s="46" t="s">
        <v>27</v>
      </c>
      <c r="K4" s="46" t="s">
        <v>27</v>
      </c>
      <c r="L4" s="46" t="s">
        <v>27</v>
      </c>
      <c r="M4" s="46" t="s">
        <v>27</v>
      </c>
      <c r="N4" s="46" t="s">
        <v>27</v>
      </c>
    </row>
    <row r="5" spans="1:31" x14ac:dyDescent="0.25">
      <c r="A5" s="83" t="s">
        <v>92</v>
      </c>
      <c r="B5" s="84"/>
      <c r="C5" s="84"/>
      <c r="D5" s="85"/>
      <c r="E5" s="84">
        <v>7892500</v>
      </c>
      <c r="F5" s="84">
        <v>6737500</v>
      </c>
      <c r="G5" s="84">
        <v>5197500</v>
      </c>
      <c r="H5" s="84">
        <v>4427500</v>
      </c>
      <c r="I5" s="84">
        <v>3657500</v>
      </c>
      <c r="J5" s="84">
        <v>15785000</v>
      </c>
      <c r="K5" s="84">
        <v>13475000</v>
      </c>
      <c r="L5" s="84">
        <v>10395000</v>
      </c>
      <c r="M5" s="84">
        <v>8855000</v>
      </c>
      <c r="N5" s="86">
        <v>7315000</v>
      </c>
    </row>
    <row r="6" spans="1:31" x14ac:dyDescent="0.25">
      <c r="A6" s="47"/>
      <c r="B6" s="48"/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</row>
    <row r="7" spans="1:31" x14ac:dyDescent="0.25">
      <c r="A7" s="50" t="s">
        <v>98</v>
      </c>
      <c r="B7" s="51"/>
      <c r="C7" s="51"/>
      <c r="D7" s="52"/>
      <c r="E7" s="52">
        <v>100000</v>
      </c>
      <c r="F7" s="52">
        <v>100000</v>
      </c>
      <c r="G7" s="52">
        <v>100000</v>
      </c>
      <c r="H7" s="52">
        <v>100000</v>
      </c>
      <c r="I7" s="52">
        <v>100000</v>
      </c>
      <c r="J7" s="52">
        <v>200000</v>
      </c>
      <c r="K7" s="52">
        <v>200000</v>
      </c>
      <c r="L7" s="52">
        <v>200000</v>
      </c>
      <c r="M7" s="52">
        <v>200000</v>
      </c>
      <c r="N7" s="53">
        <v>200000</v>
      </c>
    </row>
    <row r="8" spans="1:31" ht="15" customHeight="1" x14ac:dyDescent="0.25">
      <c r="A8" s="47" t="s">
        <v>51</v>
      </c>
      <c r="B8" s="42" t="s">
        <v>64</v>
      </c>
      <c r="C8" s="42"/>
      <c r="D8" s="56" t="s">
        <v>47</v>
      </c>
      <c r="E8" s="42">
        <f>+E5*0.13</f>
        <v>1026025</v>
      </c>
      <c r="F8" s="42">
        <f t="shared" ref="F8:N8" si="0">+F5*0.13</f>
        <v>875875</v>
      </c>
      <c r="G8" s="42">
        <f t="shared" si="0"/>
        <v>675675</v>
      </c>
      <c r="H8" s="42">
        <f t="shared" si="0"/>
        <v>575575</v>
      </c>
      <c r="I8" s="42">
        <f t="shared" si="0"/>
        <v>475475</v>
      </c>
      <c r="J8" s="42">
        <f t="shared" si="0"/>
        <v>2052050</v>
      </c>
      <c r="K8" s="42">
        <f t="shared" si="0"/>
        <v>1751750</v>
      </c>
      <c r="L8" s="42">
        <f t="shared" si="0"/>
        <v>1351350</v>
      </c>
      <c r="M8" s="42">
        <f t="shared" si="0"/>
        <v>1151150</v>
      </c>
      <c r="N8" s="49">
        <f t="shared" si="0"/>
        <v>950950</v>
      </c>
    </row>
    <row r="9" spans="1:31" x14ac:dyDescent="0.25">
      <c r="A9" s="50" t="s">
        <v>31</v>
      </c>
      <c r="B9" s="92" t="s">
        <v>65</v>
      </c>
      <c r="C9" s="92"/>
      <c r="D9" s="57" t="s">
        <v>48</v>
      </c>
      <c r="E9" s="52">
        <f>+E5*0.1</f>
        <v>789250</v>
      </c>
      <c r="F9" s="52">
        <f t="shared" ref="F9:N9" si="1">+F5*0.1</f>
        <v>673750</v>
      </c>
      <c r="G9" s="52">
        <f t="shared" si="1"/>
        <v>519750</v>
      </c>
      <c r="H9" s="52">
        <f t="shared" si="1"/>
        <v>442750</v>
      </c>
      <c r="I9" s="52">
        <f t="shared" si="1"/>
        <v>365750</v>
      </c>
      <c r="J9" s="52">
        <f t="shared" si="1"/>
        <v>1578500</v>
      </c>
      <c r="K9" s="52">
        <f t="shared" si="1"/>
        <v>1347500</v>
      </c>
      <c r="L9" s="52">
        <f t="shared" si="1"/>
        <v>1039500</v>
      </c>
      <c r="M9" s="52">
        <f t="shared" si="1"/>
        <v>885500</v>
      </c>
      <c r="N9" s="53">
        <f t="shared" si="1"/>
        <v>731500</v>
      </c>
    </row>
    <row r="10" spans="1:31" x14ac:dyDescent="0.25">
      <c r="A10" s="47" t="s">
        <v>32</v>
      </c>
      <c r="B10" s="42" t="s">
        <v>52</v>
      </c>
      <c r="C10" s="42"/>
      <c r="D10" s="56" t="s">
        <v>49</v>
      </c>
      <c r="E10" s="42">
        <f t="shared" ref="E10:E21" si="2">+$E$5*0.05</f>
        <v>394625</v>
      </c>
      <c r="F10" s="42">
        <f t="shared" ref="F10:F21" si="3">+$F$5*0.05</f>
        <v>336875</v>
      </c>
      <c r="G10" s="42">
        <f t="shared" ref="G10:G21" si="4">+$G$5*0.05</f>
        <v>259875</v>
      </c>
      <c r="H10" s="42">
        <f t="shared" ref="H10:H21" si="5">+$H$5*0.05</f>
        <v>221375</v>
      </c>
      <c r="I10" s="42">
        <f t="shared" ref="I10:I21" si="6">+$I$5*0.05</f>
        <v>182875</v>
      </c>
      <c r="J10" s="42">
        <f t="shared" ref="J10:J21" si="7">+$J$5*0.05</f>
        <v>789250</v>
      </c>
      <c r="K10" s="42">
        <f t="shared" ref="K10:K21" si="8">+$K$5*0.05</f>
        <v>673750</v>
      </c>
      <c r="L10" s="42">
        <f t="shared" ref="L10:L21" si="9">+$L$5*0.05</f>
        <v>519750</v>
      </c>
      <c r="M10" s="42">
        <f t="shared" ref="M10:M21" si="10">+$M$5*0.05</f>
        <v>442750</v>
      </c>
      <c r="N10" s="49">
        <f t="shared" ref="N10:N21" si="11">+$N$5*0.05</f>
        <v>365750</v>
      </c>
    </row>
    <row r="11" spans="1:31" x14ac:dyDescent="0.25">
      <c r="A11" s="50" t="s">
        <v>33</v>
      </c>
      <c r="B11" s="52" t="s">
        <v>53</v>
      </c>
      <c r="C11" s="52"/>
      <c r="D11" s="57" t="s">
        <v>49</v>
      </c>
      <c r="E11" s="52">
        <f t="shared" si="2"/>
        <v>394625</v>
      </c>
      <c r="F11" s="52">
        <f t="shared" si="3"/>
        <v>336875</v>
      </c>
      <c r="G11" s="52">
        <f t="shared" si="4"/>
        <v>259875</v>
      </c>
      <c r="H11" s="52">
        <f t="shared" si="5"/>
        <v>221375</v>
      </c>
      <c r="I11" s="52">
        <f t="shared" si="6"/>
        <v>182875</v>
      </c>
      <c r="J11" s="52">
        <f t="shared" si="7"/>
        <v>789250</v>
      </c>
      <c r="K11" s="52">
        <f t="shared" si="8"/>
        <v>673750</v>
      </c>
      <c r="L11" s="52">
        <f t="shared" si="9"/>
        <v>519750</v>
      </c>
      <c r="M11" s="52">
        <f t="shared" si="10"/>
        <v>442750</v>
      </c>
      <c r="N11" s="53">
        <f t="shared" si="11"/>
        <v>365750</v>
      </c>
    </row>
    <row r="12" spans="1:31" x14ac:dyDescent="0.25">
      <c r="A12" s="47" t="s">
        <v>34</v>
      </c>
      <c r="B12" s="42" t="s">
        <v>54</v>
      </c>
      <c r="C12" s="42"/>
      <c r="D12" s="56" t="s">
        <v>49</v>
      </c>
      <c r="E12" s="42">
        <f t="shared" si="2"/>
        <v>394625</v>
      </c>
      <c r="F12" s="42">
        <f t="shared" si="3"/>
        <v>336875</v>
      </c>
      <c r="G12" s="42">
        <f t="shared" si="4"/>
        <v>259875</v>
      </c>
      <c r="H12" s="42">
        <f t="shared" si="5"/>
        <v>221375</v>
      </c>
      <c r="I12" s="42">
        <f t="shared" si="6"/>
        <v>182875</v>
      </c>
      <c r="J12" s="42">
        <f t="shared" si="7"/>
        <v>789250</v>
      </c>
      <c r="K12" s="42">
        <f t="shared" si="8"/>
        <v>673750</v>
      </c>
      <c r="L12" s="42">
        <f t="shared" si="9"/>
        <v>519750</v>
      </c>
      <c r="M12" s="42">
        <f t="shared" si="10"/>
        <v>442750</v>
      </c>
      <c r="N12" s="49">
        <f t="shared" si="11"/>
        <v>365750</v>
      </c>
    </row>
    <row r="13" spans="1:31" x14ac:dyDescent="0.25">
      <c r="A13" s="50" t="s">
        <v>35</v>
      </c>
      <c r="B13" s="52" t="s">
        <v>55</v>
      </c>
      <c r="C13" s="52"/>
      <c r="D13" s="57" t="s">
        <v>49</v>
      </c>
      <c r="E13" s="52">
        <f t="shared" si="2"/>
        <v>394625</v>
      </c>
      <c r="F13" s="52">
        <f t="shared" si="3"/>
        <v>336875</v>
      </c>
      <c r="G13" s="52">
        <f t="shared" si="4"/>
        <v>259875</v>
      </c>
      <c r="H13" s="52">
        <f t="shared" si="5"/>
        <v>221375</v>
      </c>
      <c r="I13" s="52">
        <f t="shared" si="6"/>
        <v>182875</v>
      </c>
      <c r="J13" s="52">
        <f t="shared" si="7"/>
        <v>789250</v>
      </c>
      <c r="K13" s="52">
        <f t="shared" si="8"/>
        <v>673750</v>
      </c>
      <c r="L13" s="52">
        <f t="shared" si="9"/>
        <v>519750</v>
      </c>
      <c r="M13" s="52">
        <f t="shared" si="10"/>
        <v>442750</v>
      </c>
      <c r="N13" s="53">
        <f t="shared" si="11"/>
        <v>365750</v>
      </c>
    </row>
    <row r="14" spans="1:31" x14ac:dyDescent="0.25">
      <c r="A14" s="47" t="s">
        <v>36</v>
      </c>
      <c r="B14" s="42" t="s">
        <v>56</v>
      </c>
      <c r="C14" s="42"/>
      <c r="D14" s="56" t="s">
        <v>49</v>
      </c>
      <c r="E14" s="42">
        <f t="shared" si="2"/>
        <v>394625</v>
      </c>
      <c r="F14" s="42">
        <f t="shared" si="3"/>
        <v>336875</v>
      </c>
      <c r="G14" s="42">
        <f t="shared" si="4"/>
        <v>259875</v>
      </c>
      <c r="H14" s="42">
        <f t="shared" si="5"/>
        <v>221375</v>
      </c>
      <c r="I14" s="42">
        <f t="shared" si="6"/>
        <v>182875</v>
      </c>
      <c r="J14" s="42">
        <f t="shared" si="7"/>
        <v>789250</v>
      </c>
      <c r="K14" s="42">
        <f t="shared" si="8"/>
        <v>673750</v>
      </c>
      <c r="L14" s="42">
        <f t="shared" si="9"/>
        <v>519750</v>
      </c>
      <c r="M14" s="42">
        <f t="shared" si="10"/>
        <v>442750</v>
      </c>
      <c r="N14" s="49">
        <f t="shared" si="11"/>
        <v>365750</v>
      </c>
    </row>
    <row r="15" spans="1:31" x14ac:dyDescent="0.25">
      <c r="A15" s="50" t="s">
        <v>37</v>
      </c>
      <c r="B15" s="52" t="s">
        <v>57</v>
      </c>
      <c r="C15" s="52"/>
      <c r="D15" s="57" t="s">
        <v>49</v>
      </c>
      <c r="E15" s="52">
        <f t="shared" si="2"/>
        <v>394625</v>
      </c>
      <c r="F15" s="52">
        <f t="shared" si="3"/>
        <v>336875</v>
      </c>
      <c r="G15" s="52">
        <f t="shared" si="4"/>
        <v>259875</v>
      </c>
      <c r="H15" s="52">
        <f t="shared" si="5"/>
        <v>221375</v>
      </c>
      <c r="I15" s="52">
        <f t="shared" si="6"/>
        <v>182875</v>
      </c>
      <c r="J15" s="52">
        <f t="shared" si="7"/>
        <v>789250</v>
      </c>
      <c r="K15" s="52">
        <f t="shared" si="8"/>
        <v>673750</v>
      </c>
      <c r="L15" s="52">
        <f t="shared" si="9"/>
        <v>519750</v>
      </c>
      <c r="M15" s="52">
        <f t="shared" si="10"/>
        <v>442750</v>
      </c>
      <c r="N15" s="53">
        <f t="shared" si="11"/>
        <v>365750</v>
      </c>
    </row>
    <row r="16" spans="1:31" x14ac:dyDescent="0.25">
      <c r="A16" s="47" t="s">
        <v>38</v>
      </c>
      <c r="B16" s="42" t="s">
        <v>58</v>
      </c>
      <c r="C16" s="42"/>
      <c r="D16" s="56" t="s">
        <v>49</v>
      </c>
      <c r="E16" s="42">
        <f t="shared" si="2"/>
        <v>394625</v>
      </c>
      <c r="F16" s="42">
        <f t="shared" si="3"/>
        <v>336875</v>
      </c>
      <c r="G16" s="42">
        <f t="shared" si="4"/>
        <v>259875</v>
      </c>
      <c r="H16" s="42">
        <f t="shared" si="5"/>
        <v>221375</v>
      </c>
      <c r="I16" s="42">
        <f t="shared" si="6"/>
        <v>182875</v>
      </c>
      <c r="J16" s="42">
        <f t="shared" si="7"/>
        <v>789250</v>
      </c>
      <c r="K16" s="42">
        <f t="shared" si="8"/>
        <v>673750</v>
      </c>
      <c r="L16" s="42">
        <f t="shared" si="9"/>
        <v>519750</v>
      </c>
      <c r="M16" s="42">
        <f t="shared" si="10"/>
        <v>442750</v>
      </c>
      <c r="N16" s="49">
        <f t="shared" si="11"/>
        <v>365750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50" t="s">
        <v>39</v>
      </c>
      <c r="B17" s="52" t="s">
        <v>59</v>
      </c>
      <c r="C17" s="52"/>
      <c r="D17" s="57" t="s">
        <v>49</v>
      </c>
      <c r="E17" s="52">
        <f t="shared" si="2"/>
        <v>394625</v>
      </c>
      <c r="F17" s="52">
        <f t="shared" si="3"/>
        <v>336875</v>
      </c>
      <c r="G17" s="52">
        <f t="shared" si="4"/>
        <v>259875</v>
      </c>
      <c r="H17" s="52">
        <f t="shared" si="5"/>
        <v>221375</v>
      </c>
      <c r="I17" s="52">
        <f t="shared" si="6"/>
        <v>182875</v>
      </c>
      <c r="J17" s="52">
        <f t="shared" si="7"/>
        <v>789250</v>
      </c>
      <c r="K17" s="52">
        <f t="shared" si="8"/>
        <v>673750</v>
      </c>
      <c r="L17" s="52">
        <f t="shared" si="9"/>
        <v>519750</v>
      </c>
      <c r="M17" s="52">
        <f t="shared" si="10"/>
        <v>442750</v>
      </c>
      <c r="N17" s="53">
        <f t="shared" si="11"/>
        <v>365750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47" t="s">
        <v>40</v>
      </c>
      <c r="B18" s="42" t="s">
        <v>60</v>
      </c>
      <c r="C18" s="42"/>
      <c r="D18" s="56" t="s">
        <v>49</v>
      </c>
      <c r="E18" s="42">
        <f t="shared" si="2"/>
        <v>394625</v>
      </c>
      <c r="F18" s="42">
        <f t="shared" si="3"/>
        <v>336875</v>
      </c>
      <c r="G18" s="42">
        <f t="shared" si="4"/>
        <v>259875</v>
      </c>
      <c r="H18" s="42">
        <f t="shared" si="5"/>
        <v>221375</v>
      </c>
      <c r="I18" s="42">
        <f t="shared" si="6"/>
        <v>182875</v>
      </c>
      <c r="J18" s="42">
        <f t="shared" si="7"/>
        <v>789250</v>
      </c>
      <c r="K18" s="42">
        <f t="shared" si="8"/>
        <v>673750</v>
      </c>
      <c r="L18" s="42">
        <f t="shared" si="9"/>
        <v>519750</v>
      </c>
      <c r="M18" s="42">
        <f t="shared" si="10"/>
        <v>442750</v>
      </c>
      <c r="N18" s="49">
        <f t="shared" si="11"/>
        <v>365750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50" t="s">
        <v>41</v>
      </c>
      <c r="B19" s="52" t="s">
        <v>61</v>
      </c>
      <c r="C19" s="52"/>
      <c r="D19" s="57" t="s">
        <v>49</v>
      </c>
      <c r="E19" s="52">
        <f t="shared" si="2"/>
        <v>394625</v>
      </c>
      <c r="F19" s="52">
        <f t="shared" si="3"/>
        <v>336875</v>
      </c>
      <c r="G19" s="52">
        <f t="shared" si="4"/>
        <v>259875</v>
      </c>
      <c r="H19" s="52">
        <f t="shared" si="5"/>
        <v>221375</v>
      </c>
      <c r="I19" s="52">
        <f t="shared" si="6"/>
        <v>182875</v>
      </c>
      <c r="J19" s="52">
        <f t="shared" si="7"/>
        <v>789250</v>
      </c>
      <c r="K19" s="52">
        <f t="shared" si="8"/>
        <v>673750</v>
      </c>
      <c r="L19" s="52">
        <f t="shared" si="9"/>
        <v>519750</v>
      </c>
      <c r="M19" s="52">
        <f t="shared" si="10"/>
        <v>442750</v>
      </c>
      <c r="N19" s="53">
        <f t="shared" si="11"/>
        <v>365750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47" t="s">
        <v>42</v>
      </c>
      <c r="B20" s="42" t="s">
        <v>62</v>
      </c>
      <c r="C20" s="42"/>
      <c r="D20" s="56" t="s">
        <v>49</v>
      </c>
      <c r="E20" s="42">
        <f t="shared" si="2"/>
        <v>394625</v>
      </c>
      <c r="F20" s="42">
        <f t="shared" si="3"/>
        <v>336875</v>
      </c>
      <c r="G20" s="42">
        <f t="shared" si="4"/>
        <v>259875</v>
      </c>
      <c r="H20" s="42">
        <f t="shared" si="5"/>
        <v>221375</v>
      </c>
      <c r="I20" s="42">
        <f t="shared" si="6"/>
        <v>182875</v>
      </c>
      <c r="J20" s="42">
        <f t="shared" si="7"/>
        <v>789250</v>
      </c>
      <c r="K20" s="42">
        <f t="shared" si="8"/>
        <v>673750</v>
      </c>
      <c r="L20" s="42">
        <f t="shared" si="9"/>
        <v>519750</v>
      </c>
      <c r="M20" s="42">
        <f t="shared" si="10"/>
        <v>442750</v>
      </c>
      <c r="N20" s="49">
        <f t="shared" si="11"/>
        <v>365750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50" t="s">
        <v>43</v>
      </c>
      <c r="B21" s="52" t="s">
        <v>63</v>
      </c>
      <c r="C21" s="52"/>
      <c r="D21" s="57" t="s">
        <v>49</v>
      </c>
      <c r="E21" s="52">
        <f t="shared" si="2"/>
        <v>394625</v>
      </c>
      <c r="F21" s="52">
        <f t="shared" si="3"/>
        <v>336875</v>
      </c>
      <c r="G21" s="52">
        <f t="shared" si="4"/>
        <v>259875</v>
      </c>
      <c r="H21" s="52">
        <f t="shared" si="5"/>
        <v>221375</v>
      </c>
      <c r="I21" s="52">
        <f t="shared" si="6"/>
        <v>182875</v>
      </c>
      <c r="J21" s="52">
        <f t="shared" si="7"/>
        <v>789250</v>
      </c>
      <c r="K21" s="52">
        <f t="shared" si="8"/>
        <v>673750</v>
      </c>
      <c r="L21" s="52">
        <f t="shared" si="9"/>
        <v>519750</v>
      </c>
      <c r="M21" s="52">
        <f t="shared" si="10"/>
        <v>442750</v>
      </c>
      <c r="N21" s="53">
        <f t="shared" si="11"/>
        <v>365750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54" t="s">
        <v>66</v>
      </c>
      <c r="B22" s="101" t="s">
        <v>101</v>
      </c>
      <c r="C22" s="101"/>
      <c r="D22" s="58" t="s">
        <v>50</v>
      </c>
      <c r="E22" s="43">
        <f>+(E5*0.17)-95000</f>
        <v>1246725</v>
      </c>
      <c r="F22" s="43">
        <f>+(F5*0.17)-95000</f>
        <v>1050375</v>
      </c>
      <c r="G22" s="43">
        <f>+(G5*0.17)-95000</f>
        <v>788575.00000000012</v>
      </c>
      <c r="H22" s="43">
        <f>+(H5*0.17)-95000</f>
        <v>657675</v>
      </c>
      <c r="I22" s="43">
        <f>+(I5*0.17)-95000</f>
        <v>526775</v>
      </c>
      <c r="J22" s="43">
        <f>+(J5*0.17)-190000</f>
        <v>2493450</v>
      </c>
      <c r="K22" s="43">
        <f>+(K5*0.17)-190000</f>
        <v>2100750</v>
      </c>
      <c r="L22" s="43">
        <f>+(L5*0.17)-190000</f>
        <v>1577150.0000000002</v>
      </c>
      <c r="M22" s="43">
        <f>+(M5*0.17)-190000</f>
        <v>1315350</v>
      </c>
      <c r="N22" s="44">
        <f>+(N5*0.17)-190000</f>
        <v>1053550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69" t="s">
        <v>81</v>
      </c>
      <c r="E23" s="70">
        <f>SUM(E7:E22)</f>
        <v>7897500</v>
      </c>
      <c r="F23" s="70">
        <f t="shared" ref="F23:N23" si="12">SUM(F7:F22)</f>
        <v>6742500</v>
      </c>
      <c r="G23" s="70">
        <f t="shared" si="12"/>
        <v>5202500</v>
      </c>
      <c r="H23" s="70">
        <f t="shared" si="12"/>
        <v>4432500</v>
      </c>
      <c r="I23" s="70">
        <f t="shared" si="12"/>
        <v>3662500</v>
      </c>
      <c r="J23" s="70">
        <f t="shared" si="12"/>
        <v>15795000</v>
      </c>
      <c r="K23" s="70">
        <f t="shared" si="12"/>
        <v>13485000</v>
      </c>
      <c r="L23" s="70">
        <f t="shared" si="12"/>
        <v>10405000</v>
      </c>
      <c r="M23" s="70">
        <f t="shared" si="12"/>
        <v>8865000</v>
      </c>
      <c r="N23" s="71">
        <f t="shared" si="12"/>
        <v>7325000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100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1" x14ac:dyDescent="0.25">
      <c r="D27" s="55"/>
    </row>
    <row r="28" spans="1:31" x14ac:dyDescent="0.25">
      <c r="D28" s="55"/>
    </row>
    <row r="29" spans="1:31" x14ac:dyDescent="0.25">
      <c r="D29" s="55"/>
    </row>
    <row r="30" spans="1:31" x14ac:dyDescent="0.25">
      <c r="D30" s="55"/>
    </row>
    <row r="31" spans="1:31" x14ac:dyDescent="0.25">
      <c r="D31" s="55"/>
    </row>
    <row r="32" spans="1:31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8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6"/>
  <sheetViews>
    <sheetView showGridLines="0" view="pageBreakPreview" topLeftCell="A3" zoomScaleNormal="100" zoomScaleSheetLayoutView="100" workbookViewId="0">
      <selection activeCell="B22" sqref="B22:C22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18" customWidth="1"/>
    <col min="5" max="6" width="10.28515625" style="18" customWidth="1"/>
    <col min="7" max="7" width="10.140625" style="18" customWidth="1"/>
    <col min="8" max="8" width="10.42578125" style="18" customWidth="1"/>
    <col min="9" max="9" width="10.28515625" style="18" customWidth="1"/>
    <col min="10" max="10" width="10.7109375" style="18" customWidth="1"/>
    <col min="11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20"/>
      <c r="E2" s="102" t="s">
        <v>44</v>
      </c>
      <c r="F2" s="103"/>
      <c r="G2" s="103"/>
      <c r="H2" s="103"/>
      <c r="I2" s="104"/>
      <c r="J2" s="105" t="s">
        <v>45</v>
      </c>
      <c r="K2" s="106"/>
      <c r="L2" s="106"/>
      <c r="M2" s="106"/>
      <c r="N2" s="107"/>
    </row>
    <row r="3" spans="1:31" x14ac:dyDescent="0.25">
      <c r="A3" s="82" t="s">
        <v>21</v>
      </c>
      <c r="B3" s="82"/>
      <c r="C3" s="82"/>
      <c r="D3" s="82"/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22</v>
      </c>
      <c r="K3" s="82" t="s">
        <v>23</v>
      </c>
      <c r="L3" s="82" t="s">
        <v>24</v>
      </c>
      <c r="M3" s="82" t="s">
        <v>25</v>
      </c>
      <c r="N3" s="82" t="s">
        <v>26</v>
      </c>
    </row>
    <row r="4" spans="1:31" x14ac:dyDescent="0.25">
      <c r="A4" s="45"/>
      <c r="B4" s="45"/>
      <c r="C4" s="45"/>
      <c r="D4" s="45"/>
      <c r="E4" s="46" t="s">
        <v>27</v>
      </c>
      <c r="F4" s="46" t="s">
        <v>27</v>
      </c>
      <c r="G4" s="46" t="s">
        <v>27</v>
      </c>
      <c r="H4" s="46" t="s">
        <v>27</v>
      </c>
      <c r="I4" s="46" t="s">
        <v>27</v>
      </c>
      <c r="J4" s="46" t="s">
        <v>27</v>
      </c>
      <c r="K4" s="46" t="s">
        <v>27</v>
      </c>
      <c r="L4" s="46" t="s">
        <v>27</v>
      </c>
      <c r="M4" s="46" t="s">
        <v>27</v>
      </c>
      <c r="N4" s="46" t="s">
        <v>27</v>
      </c>
    </row>
    <row r="5" spans="1:31" x14ac:dyDescent="0.25">
      <c r="A5" s="83" t="s">
        <v>93</v>
      </c>
      <c r="B5" s="84"/>
      <c r="C5" s="84"/>
      <c r="D5" s="85"/>
      <c r="E5" s="84">
        <v>8251250</v>
      </c>
      <c r="F5" s="84">
        <v>7043750</v>
      </c>
      <c r="G5" s="84">
        <v>5433750</v>
      </c>
      <c r="H5" s="84">
        <v>4628750</v>
      </c>
      <c r="I5" s="84">
        <v>3823750</v>
      </c>
      <c r="J5" s="84">
        <v>16502500</v>
      </c>
      <c r="K5" s="84">
        <v>14087500</v>
      </c>
      <c r="L5" s="84">
        <v>10867500</v>
      </c>
      <c r="M5" s="84">
        <v>9257500</v>
      </c>
      <c r="N5" s="86">
        <v>7647500</v>
      </c>
    </row>
    <row r="6" spans="1:31" x14ac:dyDescent="0.25">
      <c r="A6" s="47"/>
      <c r="B6" s="48"/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</row>
    <row r="7" spans="1:31" x14ac:dyDescent="0.25">
      <c r="A7" s="50" t="s">
        <v>98</v>
      </c>
      <c r="B7" s="51"/>
      <c r="C7" s="51"/>
      <c r="D7" s="52"/>
      <c r="E7" s="52">
        <v>100000</v>
      </c>
      <c r="F7" s="52">
        <v>100000</v>
      </c>
      <c r="G7" s="52">
        <v>100000</v>
      </c>
      <c r="H7" s="52">
        <v>100000</v>
      </c>
      <c r="I7" s="52">
        <v>100000</v>
      </c>
      <c r="J7" s="52">
        <v>200000</v>
      </c>
      <c r="K7" s="52">
        <v>200000</v>
      </c>
      <c r="L7" s="52">
        <v>200000</v>
      </c>
      <c r="M7" s="52">
        <v>200000</v>
      </c>
      <c r="N7" s="53">
        <v>200000</v>
      </c>
    </row>
    <row r="8" spans="1:31" ht="15" customHeight="1" x14ac:dyDescent="0.25">
      <c r="A8" s="47" t="s">
        <v>51</v>
      </c>
      <c r="B8" s="42" t="s">
        <v>64</v>
      </c>
      <c r="C8" s="42"/>
      <c r="D8" s="56" t="s">
        <v>47</v>
      </c>
      <c r="E8" s="42">
        <f>+E5*0.13</f>
        <v>1072662.5</v>
      </c>
      <c r="F8" s="42">
        <f t="shared" ref="F8:N8" si="0">+F5*0.13</f>
        <v>915687.5</v>
      </c>
      <c r="G8" s="42">
        <f t="shared" si="0"/>
        <v>706387.5</v>
      </c>
      <c r="H8" s="42">
        <f t="shared" si="0"/>
        <v>601737.5</v>
      </c>
      <c r="I8" s="42">
        <f t="shared" si="0"/>
        <v>497087.5</v>
      </c>
      <c r="J8" s="42">
        <f t="shared" si="0"/>
        <v>2145325</v>
      </c>
      <c r="K8" s="42">
        <f t="shared" si="0"/>
        <v>1831375</v>
      </c>
      <c r="L8" s="42">
        <f t="shared" si="0"/>
        <v>1412775</v>
      </c>
      <c r="M8" s="42">
        <f t="shared" si="0"/>
        <v>1203475</v>
      </c>
      <c r="N8" s="49">
        <f t="shared" si="0"/>
        <v>994175</v>
      </c>
    </row>
    <row r="9" spans="1:31" x14ac:dyDescent="0.25">
      <c r="A9" s="50" t="s">
        <v>31</v>
      </c>
      <c r="B9" s="92" t="s">
        <v>65</v>
      </c>
      <c r="C9" s="92"/>
      <c r="D9" s="57" t="s">
        <v>48</v>
      </c>
      <c r="E9" s="52">
        <f>+E5*0.1</f>
        <v>825125</v>
      </c>
      <c r="F9" s="52">
        <f t="shared" ref="F9:N9" si="1">+F5*0.1</f>
        <v>704375</v>
      </c>
      <c r="G9" s="52">
        <f t="shared" si="1"/>
        <v>543375</v>
      </c>
      <c r="H9" s="52">
        <f t="shared" si="1"/>
        <v>462875</v>
      </c>
      <c r="I9" s="52">
        <f t="shared" si="1"/>
        <v>382375</v>
      </c>
      <c r="J9" s="52">
        <f t="shared" si="1"/>
        <v>1650250</v>
      </c>
      <c r="K9" s="52">
        <f t="shared" si="1"/>
        <v>1408750</v>
      </c>
      <c r="L9" s="52">
        <f t="shared" si="1"/>
        <v>1086750</v>
      </c>
      <c r="M9" s="52">
        <f t="shared" si="1"/>
        <v>925750</v>
      </c>
      <c r="N9" s="53">
        <f t="shared" si="1"/>
        <v>764750</v>
      </c>
    </row>
    <row r="10" spans="1:31" x14ac:dyDescent="0.25">
      <c r="A10" s="47" t="s">
        <v>32</v>
      </c>
      <c r="B10" s="42" t="s">
        <v>52</v>
      </c>
      <c r="C10" s="42"/>
      <c r="D10" s="56" t="s">
        <v>49</v>
      </c>
      <c r="E10" s="42">
        <f t="shared" ref="E10:E21" si="2">+$E$5*0.05</f>
        <v>412562.5</v>
      </c>
      <c r="F10" s="42">
        <f t="shared" ref="F10:F21" si="3">+$F$5*0.05</f>
        <v>352187.5</v>
      </c>
      <c r="G10" s="42">
        <f t="shared" ref="G10:G21" si="4">+$G$5*0.05</f>
        <v>271687.5</v>
      </c>
      <c r="H10" s="42">
        <f t="shared" ref="H10:H21" si="5">+$H$5*0.05</f>
        <v>231437.5</v>
      </c>
      <c r="I10" s="42">
        <f t="shared" ref="I10:I21" si="6">+$I$5*0.05</f>
        <v>191187.5</v>
      </c>
      <c r="J10" s="42">
        <f t="shared" ref="J10:J21" si="7">+$J$5*0.05</f>
        <v>825125</v>
      </c>
      <c r="K10" s="42">
        <f t="shared" ref="K10:K21" si="8">+$K$5*0.05</f>
        <v>704375</v>
      </c>
      <c r="L10" s="42">
        <f t="shared" ref="L10:L21" si="9">+$L$5*0.05</f>
        <v>543375</v>
      </c>
      <c r="M10" s="42">
        <f t="shared" ref="M10:M21" si="10">+$M$5*0.05</f>
        <v>462875</v>
      </c>
      <c r="N10" s="49">
        <f t="shared" ref="N10:N21" si="11">+$N$5*0.05</f>
        <v>382375</v>
      </c>
    </row>
    <row r="11" spans="1:31" x14ac:dyDescent="0.25">
      <c r="A11" s="50" t="s">
        <v>33</v>
      </c>
      <c r="B11" s="52" t="s">
        <v>53</v>
      </c>
      <c r="C11" s="52"/>
      <c r="D11" s="57" t="s">
        <v>49</v>
      </c>
      <c r="E11" s="52">
        <f t="shared" si="2"/>
        <v>412562.5</v>
      </c>
      <c r="F11" s="52">
        <f t="shared" si="3"/>
        <v>352187.5</v>
      </c>
      <c r="G11" s="52">
        <f t="shared" si="4"/>
        <v>271687.5</v>
      </c>
      <c r="H11" s="52">
        <f t="shared" si="5"/>
        <v>231437.5</v>
      </c>
      <c r="I11" s="52">
        <f t="shared" si="6"/>
        <v>191187.5</v>
      </c>
      <c r="J11" s="52">
        <f t="shared" si="7"/>
        <v>825125</v>
      </c>
      <c r="K11" s="52">
        <f t="shared" si="8"/>
        <v>704375</v>
      </c>
      <c r="L11" s="52">
        <f t="shared" si="9"/>
        <v>543375</v>
      </c>
      <c r="M11" s="52">
        <f t="shared" si="10"/>
        <v>462875</v>
      </c>
      <c r="N11" s="53">
        <f t="shared" si="11"/>
        <v>382375</v>
      </c>
    </row>
    <row r="12" spans="1:31" x14ac:dyDescent="0.25">
      <c r="A12" s="47" t="s">
        <v>34</v>
      </c>
      <c r="B12" s="42" t="s">
        <v>54</v>
      </c>
      <c r="C12" s="42"/>
      <c r="D12" s="56" t="s">
        <v>49</v>
      </c>
      <c r="E12" s="42">
        <f t="shared" si="2"/>
        <v>412562.5</v>
      </c>
      <c r="F12" s="42">
        <f t="shared" si="3"/>
        <v>352187.5</v>
      </c>
      <c r="G12" s="42">
        <f t="shared" si="4"/>
        <v>271687.5</v>
      </c>
      <c r="H12" s="42">
        <f t="shared" si="5"/>
        <v>231437.5</v>
      </c>
      <c r="I12" s="42">
        <f t="shared" si="6"/>
        <v>191187.5</v>
      </c>
      <c r="J12" s="42">
        <f t="shared" si="7"/>
        <v>825125</v>
      </c>
      <c r="K12" s="42">
        <f t="shared" si="8"/>
        <v>704375</v>
      </c>
      <c r="L12" s="42">
        <f t="shared" si="9"/>
        <v>543375</v>
      </c>
      <c r="M12" s="42">
        <f t="shared" si="10"/>
        <v>462875</v>
      </c>
      <c r="N12" s="49">
        <f t="shared" si="11"/>
        <v>382375</v>
      </c>
    </row>
    <row r="13" spans="1:31" x14ac:dyDescent="0.25">
      <c r="A13" s="50" t="s">
        <v>35</v>
      </c>
      <c r="B13" s="52" t="s">
        <v>55</v>
      </c>
      <c r="C13" s="52"/>
      <c r="D13" s="57" t="s">
        <v>49</v>
      </c>
      <c r="E13" s="52">
        <f t="shared" si="2"/>
        <v>412562.5</v>
      </c>
      <c r="F13" s="52">
        <f t="shared" si="3"/>
        <v>352187.5</v>
      </c>
      <c r="G13" s="52">
        <f t="shared" si="4"/>
        <v>271687.5</v>
      </c>
      <c r="H13" s="52">
        <f t="shared" si="5"/>
        <v>231437.5</v>
      </c>
      <c r="I13" s="52">
        <f t="shared" si="6"/>
        <v>191187.5</v>
      </c>
      <c r="J13" s="52">
        <f t="shared" si="7"/>
        <v>825125</v>
      </c>
      <c r="K13" s="52">
        <f t="shared" si="8"/>
        <v>704375</v>
      </c>
      <c r="L13" s="52">
        <f t="shared" si="9"/>
        <v>543375</v>
      </c>
      <c r="M13" s="52">
        <f t="shared" si="10"/>
        <v>462875</v>
      </c>
      <c r="N13" s="53">
        <f t="shared" si="11"/>
        <v>382375</v>
      </c>
    </row>
    <row r="14" spans="1:31" x14ac:dyDescent="0.25">
      <c r="A14" s="47" t="s">
        <v>36</v>
      </c>
      <c r="B14" s="42" t="s">
        <v>56</v>
      </c>
      <c r="C14" s="42"/>
      <c r="D14" s="56" t="s">
        <v>49</v>
      </c>
      <c r="E14" s="42">
        <f t="shared" si="2"/>
        <v>412562.5</v>
      </c>
      <c r="F14" s="42">
        <f t="shared" si="3"/>
        <v>352187.5</v>
      </c>
      <c r="G14" s="42">
        <f t="shared" si="4"/>
        <v>271687.5</v>
      </c>
      <c r="H14" s="42">
        <f t="shared" si="5"/>
        <v>231437.5</v>
      </c>
      <c r="I14" s="42">
        <f t="shared" si="6"/>
        <v>191187.5</v>
      </c>
      <c r="J14" s="42">
        <f t="shared" si="7"/>
        <v>825125</v>
      </c>
      <c r="K14" s="42">
        <f t="shared" si="8"/>
        <v>704375</v>
      </c>
      <c r="L14" s="42">
        <f t="shared" si="9"/>
        <v>543375</v>
      </c>
      <c r="M14" s="42">
        <f t="shared" si="10"/>
        <v>462875</v>
      </c>
      <c r="N14" s="49">
        <f t="shared" si="11"/>
        <v>382375</v>
      </c>
    </row>
    <row r="15" spans="1:31" x14ac:dyDescent="0.25">
      <c r="A15" s="50" t="s">
        <v>37</v>
      </c>
      <c r="B15" s="52" t="s">
        <v>57</v>
      </c>
      <c r="C15" s="52"/>
      <c r="D15" s="57" t="s">
        <v>49</v>
      </c>
      <c r="E15" s="52">
        <f t="shared" si="2"/>
        <v>412562.5</v>
      </c>
      <c r="F15" s="52">
        <f t="shared" si="3"/>
        <v>352187.5</v>
      </c>
      <c r="G15" s="52">
        <f t="shared" si="4"/>
        <v>271687.5</v>
      </c>
      <c r="H15" s="52">
        <f t="shared" si="5"/>
        <v>231437.5</v>
      </c>
      <c r="I15" s="52">
        <f t="shared" si="6"/>
        <v>191187.5</v>
      </c>
      <c r="J15" s="52">
        <f t="shared" si="7"/>
        <v>825125</v>
      </c>
      <c r="K15" s="52">
        <f t="shared" si="8"/>
        <v>704375</v>
      </c>
      <c r="L15" s="52">
        <f t="shared" si="9"/>
        <v>543375</v>
      </c>
      <c r="M15" s="52">
        <f t="shared" si="10"/>
        <v>462875</v>
      </c>
      <c r="N15" s="53">
        <f t="shared" si="11"/>
        <v>382375</v>
      </c>
    </row>
    <row r="16" spans="1:31" x14ac:dyDescent="0.25">
      <c r="A16" s="47" t="s">
        <v>38</v>
      </c>
      <c r="B16" s="42" t="s">
        <v>58</v>
      </c>
      <c r="C16" s="42"/>
      <c r="D16" s="56" t="s">
        <v>49</v>
      </c>
      <c r="E16" s="42">
        <f t="shared" si="2"/>
        <v>412562.5</v>
      </c>
      <c r="F16" s="42">
        <f t="shared" si="3"/>
        <v>352187.5</v>
      </c>
      <c r="G16" s="42">
        <f t="shared" si="4"/>
        <v>271687.5</v>
      </c>
      <c r="H16" s="42">
        <f t="shared" si="5"/>
        <v>231437.5</v>
      </c>
      <c r="I16" s="42">
        <f t="shared" si="6"/>
        <v>191187.5</v>
      </c>
      <c r="J16" s="42">
        <f t="shared" si="7"/>
        <v>825125</v>
      </c>
      <c r="K16" s="42">
        <f t="shared" si="8"/>
        <v>704375</v>
      </c>
      <c r="L16" s="42">
        <f t="shared" si="9"/>
        <v>543375</v>
      </c>
      <c r="M16" s="42">
        <f t="shared" si="10"/>
        <v>462875</v>
      </c>
      <c r="N16" s="49">
        <f t="shared" si="11"/>
        <v>382375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50" t="s">
        <v>39</v>
      </c>
      <c r="B17" s="52" t="s">
        <v>59</v>
      </c>
      <c r="C17" s="52"/>
      <c r="D17" s="57" t="s">
        <v>49</v>
      </c>
      <c r="E17" s="52">
        <f t="shared" si="2"/>
        <v>412562.5</v>
      </c>
      <c r="F17" s="52">
        <f t="shared" si="3"/>
        <v>352187.5</v>
      </c>
      <c r="G17" s="52">
        <f t="shared" si="4"/>
        <v>271687.5</v>
      </c>
      <c r="H17" s="52">
        <f t="shared" si="5"/>
        <v>231437.5</v>
      </c>
      <c r="I17" s="52">
        <f t="shared" si="6"/>
        <v>191187.5</v>
      </c>
      <c r="J17" s="52">
        <f t="shared" si="7"/>
        <v>825125</v>
      </c>
      <c r="K17" s="52">
        <f t="shared" si="8"/>
        <v>704375</v>
      </c>
      <c r="L17" s="52">
        <f t="shared" si="9"/>
        <v>543375</v>
      </c>
      <c r="M17" s="52">
        <f t="shared" si="10"/>
        <v>462875</v>
      </c>
      <c r="N17" s="53">
        <f t="shared" si="11"/>
        <v>382375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47" t="s">
        <v>40</v>
      </c>
      <c r="B18" s="42" t="s">
        <v>60</v>
      </c>
      <c r="C18" s="42"/>
      <c r="D18" s="56" t="s">
        <v>49</v>
      </c>
      <c r="E18" s="42">
        <f t="shared" si="2"/>
        <v>412562.5</v>
      </c>
      <c r="F18" s="42">
        <f t="shared" si="3"/>
        <v>352187.5</v>
      </c>
      <c r="G18" s="42">
        <f t="shared" si="4"/>
        <v>271687.5</v>
      </c>
      <c r="H18" s="42">
        <f t="shared" si="5"/>
        <v>231437.5</v>
      </c>
      <c r="I18" s="42">
        <f t="shared" si="6"/>
        <v>191187.5</v>
      </c>
      <c r="J18" s="42">
        <f t="shared" si="7"/>
        <v>825125</v>
      </c>
      <c r="K18" s="42">
        <f t="shared" si="8"/>
        <v>704375</v>
      </c>
      <c r="L18" s="42">
        <f t="shared" si="9"/>
        <v>543375</v>
      </c>
      <c r="M18" s="42">
        <f t="shared" si="10"/>
        <v>462875</v>
      </c>
      <c r="N18" s="49">
        <f t="shared" si="11"/>
        <v>382375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50" t="s">
        <v>41</v>
      </c>
      <c r="B19" s="52" t="s">
        <v>61</v>
      </c>
      <c r="C19" s="52"/>
      <c r="D19" s="57" t="s">
        <v>49</v>
      </c>
      <c r="E19" s="52">
        <f t="shared" si="2"/>
        <v>412562.5</v>
      </c>
      <c r="F19" s="52">
        <f t="shared" si="3"/>
        <v>352187.5</v>
      </c>
      <c r="G19" s="52">
        <f t="shared" si="4"/>
        <v>271687.5</v>
      </c>
      <c r="H19" s="52">
        <f t="shared" si="5"/>
        <v>231437.5</v>
      </c>
      <c r="I19" s="52">
        <f t="shared" si="6"/>
        <v>191187.5</v>
      </c>
      <c r="J19" s="52">
        <f t="shared" si="7"/>
        <v>825125</v>
      </c>
      <c r="K19" s="52">
        <f t="shared" si="8"/>
        <v>704375</v>
      </c>
      <c r="L19" s="52">
        <f t="shared" si="9"/>
        <v>543375</v>
      </c>
      <c r="M19" s="52">
        <f t="shared" si="10"/>
        <v>462875</v>
      </c>
      <c r="N19" s="53">
        <f t="shared" si="11"/>
        <v>382375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47" t="s">
        <v>42</v>
      </c>
      <c r="B20" s="42" t="s">
        <v>62</v>
      </c>
      <c r="C20" s="42"/>
      <c r="D20" s="56" t="s">
        <v>49</v>
      </c>
      <c r="E20" s="42">
        <f t="shared" si="2"/>
        <v>412562.5</v>
      </c>
      <c r="F20" s="42">
        <f t="shared" si="3"/>
        <v>352187.5</v>
      </c>
      <c r="G20" s="42">
        <f t="shared" si="4"/>
        <v>271687.5</v>
      </c>
      <c r="H20" s="42">
        <f t="shared" si="5"/>
        <v>231437.5</v>
      </c>
      <c r="I20" s="42">
        <f t="shared" si="6"/>
        <v>191187.5</v>
      </c>
      <c r="J20" s="42">
        <f t="shared" si="7"/>
        <v>825125</v>
      </c>
      <c r="K20" s="42">
        <f t="shared" si="8"/>
        <v>704375</v>
      </c>
      <c r="L20" s="42">
        <f t="shared" si="9"/>
        <v>543375</v>
      </c>
      <c r="M20" s="42">
        <f t="shared" si="10"/>
        <v>462875</v>
      </c>
      <c r="N20" s="49">
        <f t="shared" si="11"/>
        <v>382375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50" t="s">
        <v>43</v>
      </c>
      <c r="B21" s="52" t="s">
        <v>63</v>
      </c>
      <c r="C21" s="52"/>
      <c r="D21" s="57" t="s">
        <v>49</v>
      </c>
      <c r="E21" s="52">
        <f t="shared" si="2"/>
        <v>412562.5</v>
      </c>
      <c r="F21" s="52">
        <f t="shared" si="3"/>
        <v>352187.5</v>
      </c>
      <c r="G21" s="52">
        <f t="shared" si="4"/>
        <v>271687.5</v>
      </c>
      <c r="H21" s="52">
        <f t="shared" si="5"/>
        <v>231437.5</v>
      </c>
      <c r="I21" s="52">
        <f t="shared" si="6"/>
        <v>191187.5</v>
      </c>
      <c r="J21" s="52">
        <f t="shared" si="7"/>
        <v>825125</v>
      </c>
      <c r="K21" s="52">
        <f t="shared" si="8"/>
        <v>704375</v>
      </c>
      <c r="L21" s="52">
        <f t="shared" si="9"/>
        <v>543375</v>
      </c>
      <c r="M21" s="52">
        <f t="shared" si="10"/>
        <v>462875</v>
      </c>
      <c r="N21" s="53">
        <f t="shared" si="11"/>
        <v>382375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54" t="s">
        <v>66</v>
      </c>
      <c r="B22" s="101" t="s">
        <v>101</v>
      </c>
      <c r="C22" s="101"/>
      <c r="D22" s="58" t="s">
        <v>50</v>
      </c>
      <c r="E22" s="43">
        <f>+(E5*0.17)-95000</f>
        <v>1307712.5</v>
      </c>
      <c r="F22" s="43">
        <f>+(F5*0.17)-95000</f>
        <v>1102437.5</v>
      </c>
      <c r="G22" s="43">
        <f>+(G5*0.17)-95000</f>
        <v>828737.50000000012</v>
      </c>
      <c r="H22" s="43">
        <f>+(H5*0.17)-95000</f>
        <v>691887.5</v>
      </c>
      <c r="I22" s="43">
        <f>+(I5*0.17)-95000</f>
        <v>555037.5</v>
      </c>
      <c r="J22" s="43">
        <f>+(J5*0.17)-190000</f>
        <v>2615425</v>
      </c>
      <c r="K22" s="43">
        <f>+(K5*0.17)-190000</f>
        <v>2204875</v>
      </c>
      <c r="L22" s="43">
        <f>+(L5*0.17)-190000</f>
        <v>1657475.0000000002</v>
      </c>
      <c r="M22" s="43">
        <f>+(M5*0.17)-190000</f>
        <v>1383775</v>
      </c>
      <c r="N22" s="44">
        <f>+(N5*0.17)-190000</f>
        <v>1110075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69" t="s">
        <v>81</v>
      </c>
      <c r="E23" s="70">
        <f>SUM(E7:E22)</f>
        <v>8256250</v>
      </c>
      <c r="F23" s="70">
        <f t="shared" ref="F23:N23" si="12">SUM(F7:F22)</f>
        <v>7048750</v>
      </c>
      <c r="G23" s="70">
        <f t="shared" si="12"/>
        <v>5438750</v>
      </c>
      <c r="H23" s="70">
        <f t="shared" si="12"/>
        <v>4633750</v>
      </c>
      <c r="I23" s="70">
        <f t="shared" si="12"/>
        <v>3828750</v>
      </c>
      <c r="J23" s="70">
        <f t="shared" si="12"/>
        <v>16512500</v>
      </c>
      <c r="K23" s="70">
        <f t="shared" si="12"/>
        <v>14097500</v>
      </c>
      <c r="L23" s="70">
        <f t="shared" si="12"/>
        <v>10877500</v>
      </c>
      <c r="M23" s="70">
        <f t="shared" si="12"/>
        <v>9267500</v>
      </c>
      <c r="N23" s="71">
        <f t="shared" si="12"/>
        <v>7657500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100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1" x14ac:dyDescent="0.25">
      <c r="D27" s="55"/>
    </row>
    <row r="28" spans="1:31" x14ac:dyDescent="0.25">
      <c r="D28" s="55"/>
    </row>
    <row r="29" spans="1:31" x14ac:dyDescent="0.25">
      <c r="D29" s="55"/>
    </row>
    <row r="30" spans="1:31" x14ac:dyDescent="0.25">
      <c r="D30" s="55"/>
    </row>
    <row r="31" spans="1:31" x14ac:dyDescent="0.25">
      <c r="D31" s="55"/>
    </row>
    <row r="32" spans="1:31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8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6"/>
  <sheetViews>
    <sheetView showGridLines="0" view="pageBreakPreview" topLeftCell="A3" zoomScaleNormal="100" zoomScaleSheetLayoutView="100" workbookViewId="0">
      <selection activeCell="B22" sqref="B22:C22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18" customWidth="1"/>
    <col min="5" max="6" width="10.28515625" style="18" customWidth="1"/>
    <col min="7" max="7" width="10.140625" style="18" customWidth="1"/>
    <col min="8" max="8" width="10.42578125" style="18" customWidth="1"/>
    <col min="9" max="9" width="10.28515625" style="18" customWidth="1"/>
    <col min="10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20"/>
      <c r="E2" s="102" t="s">
        <v>44</v>
      </c>
      <c r="F2" s="103"/>
      <c r="G2" s="103"/>
      <c r="H2" s="103"/>
      <c r="I2" s="104"/>
      <c r="J2" s="105" t="s">
        <v>45</v>
      </c>
      <c r="K2" s="106"/>
      <c r="L2" s="106"/>
      <c r="M2" s="106"/>
      <c r="N2" s="107"/>
    </row>
    <row r="3" spans="1:31" x14ac:dyDescent="0.25">
      <c r="A3" s="82" t="s">
        <v>21</v>
      </c>
      <c r="B3" s="82"/>
      <c r="C3" s="82"/>
      <c r="D3" s="82"/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22</v>
      </c>
      <c r="K3" s="82" t="s">
        <v>23</v>
      </c>
      <c r="L3" s="82" t="s">
        <v>24</v>
      </c>
      <c r="M3" s="82" t="s">
        <v>25</v>
      </c>
      <c r="N3" s="82" t="s">
        <v>26</v>
      </c>
    </row>
    <row r="4" spans="1:31" x14ac:dyDescent="0.25">
      <c r="A4" s="45"/>
      <c r="B4" s="45"/>
      <c r="C4" s="45"/>
      <c r="D4" s="45"/>
      <c r="E4" s="46" t="s">
        <v>27</v>
      </c>
      <c r="F4" s="46" t="s">
        <v>27</v>
      </c>
      <c r="G4" s="46" t="s">
        <v>27</v>
      </c>
      <c r="H4" s="46" t="s">
        <v>27</v>
      </c>
      <c r="I4" s="46" t="s">
        <v>27</v>
      </c>
      <c r="J4" s="46" t="s">
        <v>27</v>
      </c>
      <c r="K4" s="46" t="s">
        <v>27</v>
      </c>
      <c r="L4" s="46" t="s">
        <v>27</v>
      </c>
      <c r="M4" s="46" t="s">
        <v>27</v>
      </c>
      <c r="N4" s="46" t="s">
        <v>27</v>
      </c>
    </row>
    <row r="5" spans="1:31" x14ac:dyDescent="0.25">
      <c r="A5" s="83" t="s">
        <v>94</v>
      </c>
      <c r="B5" s="84"/>
      <c r="C5" s="84"/>
      <c r="D5" s="85"/>
      <c r="E5" s="84">
        <v>8302500</v>
      </c>
      <c r="F5" s="84">
        <v>7087500</v>
      </c>
      <c r="G5" s="84">
        <v>5467500</v>
      </c>
      <c r="H5" s="84">
        <v>4657500</v>
      </c>
      <c r="I5" s="84">
        <v>3847500</v>
      </c>
      <c r="J5" s="84">
        <v>16605000</v>
      </c>
      <c r="K5" s="84">
        <v>14175000</v>
      </c>
      <c r="L5" s="84">
        <v>10935000</v>
      </c>
      <c r="M5" s="84">
        <v>9315000</v>
      </c>
      <c r="N5" s="86">
        <v>7695000</v>
      </c>
    </row>
    <row r="6" spans="1:31" x14ac:dyDescent="0.25">
      <c r="A6" s="47"/>
      <c r="B6" s="48"/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</row>
    <row r="7" spans="1:31" x14ac:dyDescent="0.25">
      <c r="A7" s="50" t="s">
        <v>98</v>
      </c>
      <c r="B7" s="51"/>
      <c r="C7" s="51"/>
      <c r="D7" s="52"/>
      <c r="E7" s="52">
        <v>100000</v>
      </c>
      <c r="F7" s="52">
        <v>100000</v>
      </c>
      <c r="G7" s="52">
        <v>100000</v>
      </c>
      <c r="H7" s="52">
        <v>100000</v>
      </c>
      <c r="I7" s="52">
        <v>100000</v>
      </c>
      <c r="J7" s="52">
        <v>200000</v>
      </c>
      <c r="K7" s="52">
        <v>200000</v>
      </c>
      <c r="L7" s="52">
        <v>200000</v>
      </c>
      <c r="M7" s="52">
        <v>200000</v>
      </c>
      <c r="N7" s="53">
        <v>200000</v>
      </c>
    </row>
    <row r="8" spans="1:31" ht="15" customHeight="1" x14ac:dyDescent="0.25">
      <c r="A8" s="47" t="s">
        <v>51</v>
      </c>
      <c r="B8" s="42" t="s">
        <v>64</v>
      </c>
      <c r="C8" s="42"/>
      <c r="D8" s="56" t="s">
        <v>47</v>
      </c>
      <c r="E8" s="42">
        <f>+E5*0.13</f>
        <v>1079325</v>
      </c>
      <c r="F8" s="42">
        <f t="shared" ref="F8:N8" si="0">+F5*0.13</f>
        <v>921375</v>
      </c>
      <c r="G8" s="42">
        <f t="shared" si="0"/>
        <v>710775</v>
      </c>
      <c r="H8" s="42">
        <f t="shared" si="0"/>
        <v>605475</v>
      </c>
      <c r="I8" s="42">
        <f t="shared" si="0"/>
        <v>500175</v>
      </c>
      <c r="J8" s="42">
        <f t="shared" si="0"/>
        <v>2158650</v>
      </c>
      <c r="K8" s="42">
        <f t="shared" si="0"/>
        <v>1842750</v>
      </c>
      <c r="L8" s="42">
        <f t="shared" si="0"/>
        <v>1421550</v>
      </c>
      <c r="M8" s="42">
        <f t="shared" si="0"/>
        <v>1210950</v>
      </c>
      <c r="N8" s="49">
        <f t="shared" si="0"/>
        <v>1000350</v>
      </c>
    </row>
    <row r="9" spans="1:31" x14ac:dyDescent="0.25">
      <c r="A9" s="50" t="s">
        <v>31</v>
      </c>
      <c r="B9" s="92" t="s">
        <v>65</v>
      </c>
      <c r="C9" s="92"/>
      <c r="D9" s="57" t="s">
        <v>48</v>
      </c>
      <c r="E9" s="52">
        <f>+E5*0.1</f>
        <v>830250</v>
      </c>
      <c r="F9" s="52">
        <f t="shared" ref="F9:N9" si="1">+F5*0.1</f>
        <v>708750</v>
      </c>
      <c r="G9" s="52">
        <f t="shared" si="1"/>
        <v>546750</v>
      </c>
      <c r="H9" s="52">
        <f t="shared" si="1"/>
        <v>465750</v>
      </c>
      <c r="I9" s="52">
        <f t="shared" si="1"/>
        <v>384750</v>
      </c>
      <c r="J9" s="52">
        <f t="shared" si="1"/>
        <v>1660500</v>
      </c>
      <c r="K9" s="52">
        <f t="shared" si="1"/>
        <v>1417500</v>
      </c>
      <c r="L9" s="52">
        <f t="shared" si="1"/>
        <v>1093500</v>
      </c>
      <c r="M9" s="52">
        <f t="shared" si="1"/>
        <v>931500</v>
      </c>
      <c r="N9" s="53">
        <f t="shared" si="1"/>
        <v>769500</v>
      </c>
    </row>
    <row r="10" spans="1:31" x14ac:dyDescent="0.25">
      <c r="A10" s="47" t="s">
        <v>32</v>
      </c>
      <c r="B10" s="42" t="s">
        <v>52</v>
      </c>
      <c r="C10" s="42"/>
      <c r="D10" s="56" t="s">
        <v>49</v>
      </c>
      <c r="E10" s="42">
        <f t="shared" ref="E10:E21" si="2">+$E$5*0.05</f>
        <v>415125</v>
      </c>
      <c r="F10" s="42">
        <f t="shared" ref="F10:F21" si="3">+$F$5*0.05</f>
        <v>354375</v>
      </c>
      <c r="G10" s="42">
        <f t="shared" ref="G10:G21" si="4">+$G$5*0.05</f>
        <v>273375</v>
      </c>
      <c r="H10" s="42">
        <f t="shared" ref="H10:H21" si="5">+$H$5*0.05</f>
        <v>232875</v>
      </c>
      <c r="I10" s="42">
        <f t="shared" ref="I10:I21" si="6">+$I$5*0.05</f>
        <v>192375</v>
      </c>
      <c r="J10" s="42">
        <f t="shared" ref="J10:J21" si="7">+$J$5*0.05</f>
        <v>830250</v>
      </c>
      <c r="K10" s="42">
        <f t="shared" ref="K10:K21" si="8">+$K$5*0.05</f>
        <v>708750</v>
      </c>
      <c r="L10" s="42">
        <f t="shared" ref="L10:L21" si="9">+$L$5*0.05</f>
        <v>546750</v>
      </c>
      <c r="M10" s="42">
        <f t="shared" ref="M10:M21" si="10">+$M$5*0.05</f>
        <v>465750</v>
      </c>
      <c r="N10" s="49">
        <f t="shared" ref="N10:N21" si="11">+$N$5*0.05</f>
        <v>384750</v>
      </c>
    </row>
    <row r="11" spans="1:31" x14ac:dyDescent="0.25">
      <c r="A11" s="50" t="s">
        <v>33</v>
      </c>
      <c r="B11" s="52" t="s">
        <v>53</v>
      </c>
      <c r="C11" s="52"/>
      <c r="D11" s="57" t="s">
        <v>49</v>
      </c>
      <c r="E11" s="52">
        <f t="shared" si="2"/>
        <v>415125</v>
      </c>
      <c r="F11" s="52">
        <f t="shared" si="3"/>
        <v>354375</v>
      </c>
      <c r="G11" s="52">
        <f t="shared" si="4"/>
        <v>273375</v>
      </c>
      <c r="H11" s="52">
        <f t="shared" si="5"/>
        <v>232875</v>
      </c>
      <c r="I11" s="52">
        <f t="shared" si="6"/>
        <v>192375</v>
      </c>
      <c r="J11" s="52">
        <f t="shared" si="7"/>
        <v>830250</v>
      </c>
      <c r="K11" s="52">
        <f t="shared" si="8"/>
        <v>708750</v>
      </c>
      <c r="L11" s="52">
        <f t="shared" si="9"/>
        <v>546750</v>
      </c>
      <c r="M11" s="52">
        <f t="shared" si="10"/>
        <v>465750</v>
      </c>
      <c r="N11" s="53">
        <f t="shared" si="11"/>
        <v>384750</v>
      </c>
    </row>
    <row r="12" spans="1:31" x14ac:dyDescent="0.25">
      <c r="A12" s="47" t="s">
        <v>34</v>
      </c>
      <c r="B12" s="42" t="s">
        <v>54</v>
      </c>
      <c r="C12" s="42"/>
      <c r="D12" s="56" t="s">
        <v>49</v>
      </c>
      <c r="E12" s="42">
        <f t="shared" si="2"/>
        <v>415125</v>
      </c>
      <c r="F12" s="42">
        <f t="shared" si="3"/>
        <v>354375</v>
      </c>
      <c r="G12" s="42">
        <f t="shared" si="4"/>
        <v>273375</v>
      </c>
      <c r="H12" s="42">
        <f t="shared" si="5"/>
        <v>232875</v>
      </c>
      <c r="I12" s="42">
        <f t="shared" si="6"/>
        <v>192375</v>
      </c>
      <c r="J12" s="42">
        <f t="shared" si="7"/>
        <v>830250</v>
      </c>
      <c r="K12" s="42">
        <f t="shared" si="8"/>
        <v>708750</v>
      </c>
      <c r="L12" s="42">
        <f t="shared" si="9"/>
        <v>546750</v>
      </c>
      <c r="M12" s="42">
        <f t="shared" si="10"/>
        <v>465750</v>
      </c>
      <c r="N12" s="49">
        <f t="shared" si="11"/>
        <v>384750</v>
      </c>
    </row>
    <row r="13" spans="1:31" x14ac:dyDescent="0.25">
      <c r="A13" s="50" t="s">
        <v>35</v>
      </c>
      <c r="B13" s="52" t="s">
        <v>55</v>
      </c>
      <c r="C13" s="52"/>
      <c r="D13" s="57" t="s">
        <v>49</v>
      </c>
      <c r="E13" s="52">
        <f t="shared" si="2"/>
        <v>415125</v>
      </c>
      <c r="F13" s="52">
        <f t="shared" si="3"/>
        <v>354375</v>
      </c>
      <c r="G13" s="52">
        <f t="shared" si="4"/>
        <v>273375</v>
      </c>
      <c r="H13" s="52">
        <f t="shared" si="5"/>
        <v>232875</v>
      </c>
      <c r="I13" s="52">
        <f t="shared" si="6"/>
        <v>192375</v>
      </c>
      <c r="J13" s="52">
        <f t="shared" si="7"/>
        <v>830250</v>
      </c>
      <c r="K13" s="52">
        <f t="shared" si="8"/>
        <v>708750</v>
      </c>
      <c r="L13" s="52">
        <f t="shared" si="9"/>
        <v>546750</v>
      </c>
      <c r="M13" s="52">
        <f t="shared" si="10"/>
        <v>465750</v>
      </c>
      <c r="N13" s="53">
        <f t="shared" si="11"/>
        <v>384750</v>
      </c>
    </row>
    <row r="14" spans="1:31" x14ac:dyDescent="0.25">
      <c r="A14" s="47" t="s">
        <v>36</v>
      </c>
      <c r="B14" s="42" t="s">
        <v>56</v>
      </c>
      <c r="C14" s="42"/>
      <c r="D14" s="56" t="s">
        <v>49</v>
      </c>
      <c r="E14" s="42">
        <f t="shared" si="2"/>
        <v>415125</v>
      </c>
      <c r="F14" s="42">
        <f t="shared" si="3"/>
        <v>354375</v>
      </c>
      <c r="G14" s="42">
        <f t="shared" si="4"/>
        <v>273375</v>
      </c>
      <c r="H14" s="42">
        <f t="shared" si="5"/>
        <v>232875</v>
      </c>
      <c r="I14" s="42">
        <f t="shared" si="6"/>
        <v>192375</v>
      </c>
      <c r="J14" s="42">
        <f t="shared" si="7"/>
        <v>830250</v>
      </c>
      <c r="K14" s="42">
        <f t="shared" si="8"/>
        <v>708750</v>
      </c>
      <c r="L14" s="42">
        <f t="shared" si="9"/>
        <v>546750</v>
      </c>
      <c r="M14" s="42">
        <f t="shared" si="10"/>
        <v>465750</v>
      </c>
      <c r="N14" s="49">
        <f t="shared" si="11"/>
        <v>384750</v>
      </c>
    </row>
    <row r="15" spans="1:31" x14ac:dyDescent="0.25">
      <c r="A15" s="50" t="s">
        <v>37</v>
      </c>
      <c r="B15" s="52" t="s">
        <v>57</v>
      </c>
      <c r="C15" s="52"/>
      <c r="D15" s="57" t="s">
        <v>49</v>
      </c>
      <c r="E15" s="52">
        <f t="shared" si="2"/>
        <v>415125</v>
      </c>
      <c r="F15" s="52">
        <f t="shared" si="3"/>
        <v>354375</v>
      </c>
      <c r="G15" s="52">
        <f t="shared" si="4"/>
        <v>273375</v>
      </c>
      <c r="H15" s="52">
        <f t="shared" si="5"/>
        <v>232875</v>
      </c>
      <c r="I15" s="52">
        <f t="shared" si="6"/>
        <v>192375</v>
      </c>
      <c r="J15" s="52">
        <f t="shared" si="7"/>
        <v>830250</v>
      </c>
      <c r="K15" s="52">
        <f t="shared" si="8"/>
        <v>708750</v>
      </c>
      <c r="L15" s="52">
        <f t="shared" si="9"/>
        <v>546750</v>
      </c>
      <c r="M15" s="52">
        <f t="shared" si="10"/>
        <v>465750</v>
      </c>
      <c r="N15" s="53">
        <f t="shared" si="11"/>
        <v>384750</v>
      </c>
    </row>
    <row r="16" spans="1:31" x14ac:dyDescent="0.25">
      <c r="A16" s="47" t="s">
        <v>38</v>
      </c>
      <c r="B16" s="42" t="s">
        <v>58</v>
      </c>
      <c r="C16" s="42"/>
      <c r="D16" s="56" t="s">
        <v>49</v>
      </c>
      <c r="E16" s="42">
        <f t="shared" si="2"/>
        <v>415125</v>
      </c>
      <c r="F16" s="42">
        <f t="shared" si="3"/>
        <v>354375</v>
      </c>
      <c r="G16" s="42">
        <f t="shared" si="4"/>
        <v>273375</v>
      </c>
      <c r="H16" s="42">
        <f t="shared" si="5"/>
        <v>232875</v>
      </c>
      <c r="I16" s="42">
        <f t="shared" si="6"/>
        <v>192375</v>
      </c>
      <c r="J16" s="42">
        <f t="shared" si="7"/>
        <v>830250</v>
      </c>
      <c r="K16" s="42">
        <f t="shared" si="8"/>
        <v>708750</v>
      </c>
      <c r="L16" s="42">
        <f t="shared" si="9"/>
        <v>546750</v>
      </c>
      <c r="M16" s="42">
        <f t="shared" si="10"/>
        <v>465750</v>
      </c>
      <c r="N16" s="49">
        <f t="shared" si="11"/>
        <v>384750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50" t="s">
        <v>39</v>
      </c>
      <c r="B17" s="52" t="s">
        <v>59</v>
      </c>
      <c r="C17" s="52"/>
      <c r="D17" s="57" t="s">
        <v>49</v>
      </c>
      <c r="E17" s="52">
        <f t="shared" si="2"/>
        <v>415125</v>
      </c>
      <c r="F17" s="52">
        <f t="shared" si="3"/>
        <v>354375</v>
      </c>
      <c r="G17" s="52">
        <f t="shared" si="4"/>
        <v>273375</v>
      </c>
      <c r="H17" s="52">
        <f t="shared" si="5"/>
        <v>232875</v>
      </c>
      <c r="I17" s="52">
        <f t="shared" si="6"/>
        <v>192375</v>
      </c>
      <c r="J17" s="52">
        <f t="shared" si="7"/>
        <v>830250</v>
      </c>
      <c r="K17" s="52">
        <f t="shared" si="8"/>
        <v>708750</v>
      </c>
      <c r="L17" s="52">
        <f t="shared" si="9"/>
        <v>546750</v>
      </c>
      <c r="M17" s="52">
        <f t="shared" si="10"/>
        <v>465750</v>
      </c>
      <c r="N17" s="53">
        <f t="shared" si="11"/>
        <v>384750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47" t="s">
        <v>40</v>
      </c>
      <c r="B18" s="42" t="s">
        <v>60</v>
      </c>
      <c r="C18" s="42"/>
      <c r="D18" s="56" t="s">
        <v>49</v>
      </c>
      <c r="E18" s="42">
        <f t="shared" si="2"/>
        <v>415125</v>
      </c>
      <c r="F18" s="42">
        <f t="shared" si="3"/>
        <v>354375</v>
      </c>
      <c r="G18" s="42">
        <f t="shared" si="4"/>
        <v>273375</v>
      </c>
      <c r="H18" s="42">
        <f t="shared" si="5"/>
        <v>232875</v>
      </c>
      <c r="I18" s="42">
        <f t="shared" si="6"/>
        <v>192375</v>
      </c>
      <c r="J18" s="42">
        <f t="shared" si="7"/>
        <v>830250</v>
      </c>
      <c r="K18" s="42">
        <f t="shared" si="8"/>
        <v>708750</v>
      </c>
      <c r="L18" s="42">
        <f t="shared" si="9"/>
        <v>546750</v>
      </c>
      <c r="M18" s="42">
        <f t="shared" si="10"/>
        <v>465750</v>
      </c>
      <c r="N18" s="49">
        <f t="shared" si="11"/>
        <v>384750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50" t="s">
        <v>41</v>
      </c>
      <c r="B19" s="52" t="s">
        <v>61</v>
      </c>
      <c r="C19" s="52"/>
      <c r="D19" s="57" t="s">
        <v>49</v>
      </c>
      <c r="E19" s="52">
        <f t="shared" si="2"/>
        <v>415125</v>
      </c>
      <c r="F19" s="52">
        <f t="shared" si="3"/>
        <v>354375</v>
      </c>
      <c r="G19" s="52">
        <f t="shared" si="4"/>
        <v>273375</v>
      </c>
      <c r="H19" s="52">
        <f t="shared" si="5"/>
        <v>232875</v>
      </c>
      <c r="I19" s="52">
        <f t="shared" si="6"/>
        <v>192375</v>
      </c>
      <c r="J19" s="52">
        <f t="shared" si="7"/>
        <v>830250</v>
      </c>
      <c r="K19" s="52">
        <f t="shared" si="8"/>
        <v>708750</v>
      </c>
      <c r="L19" s="52">
        <f t="shared" si="9"/>
        <v>546750</v>
      </c>
      <c r="M19" s="52">
        <f t="shared" si="10"/>
        <v>465750</v>
      </c>
      <c r="N19" s="53">
        <f t="shared" si="11"/>
        <v>384750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47" t="s">
        <v>42</v>
      </c>
      <c r="B20" s="42" t="s">
        <v>62</v>
      </c>
      <c r="C20" s="42"/>
      <c r="D20" s="56" t="s">
        <v>49</v>
      </c>
      <c r="E20" s="42">
        <f t="shared" si="2"/>
        <v>415125</v>
      </c>
      <c r="F20" s="42">
        <f t="shared" si="3"/>
        <v>354375</v>
      </c>
      <c r="G20" s="42">
        <f t="shared" si="4"/>
        <v>273375</v>
      </c>
      <c r="H20" s="42">
        <f t="shared" si="5"/>
        <v>232875</v>
      </c>
      <c r="I20" s="42">
        <f t="shared" si="6"/>
        <v>192375</v>
      </c>
      <c r="J20" s="42">
        <f t="shared" si="7"/>
        <v>830250</v>
      </c>
      <c r="K20" s="42">
        <f t="shared" si="8"/>
        <v>708750</v>
      </c>
      <c r="L20" s="42">
        <f t="shared" si="9"/>
        <v>546750</v>
      </c>
      <c r="M20" s="42">
        <f t="shared" si="10"/>
        <v>465750</v>
      </c>
      <c r="N20" s="49">
        <f t="shared" si="11"/>
        <v>384750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50" t="s">
        <v>43</v>
      </c>
      <c r="B21" s="52" t="s">
        <v>63</v>
      </c>
      <c r="C21" s="52"/>
      <c r="D21" s="57" t="s">
        <v>49</v>
      </c>
      <c r="E21" s="52">
        <f t="shared" si="2"/>
        <v>415125</v>
      </c>
      <c r="F21" s="52">
        <f t="shared" si="3"/>
        <v>354375</v>
      </c>
      <c r="G21" s="52">
        <f t="shared" si="4"/>
        <v>273375</v>
      </c>
      <c r="H21" s="52">
        <f t="shared" si="5"/>
        <v>232875</v>
      </c>
      <c r="I21" s="52">
        <f t="shared" si="6"/>
        <v>192375</v>
      </c>
      <c r="J21" s="52">
        <f t="shared" si="7"/>
        <v>830250</v>
      </c>
      <c r="K21" s="52">
        <f t="shared" si="8"/>
        <v>708750</v>
      </c>
      <c r="L21" s="52">
        <f t="shared" si="9"/>
        <v>546750</v>
      </c>
      <c r="M21" s="52">
        <f t="shared" si="10"/>
        <v>465750</v>
      </c>
      <c r="N21" s="53">
        <f t="shared" si="11"/>
        <v>384750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54" t="s">
        <v>66</v>
      </c>
      <c r="B22" s="101" t="s">
        <v>101</v>
      </c>
      <c r="C22" s="101"/>
      <c r="D22" s="58" t="s">
        <v>50</v>
      </c>
      <c r="E22" s="43">
        <f>+(E5*0.17)-95000</f>
        <v>1316425</v>
      </c>
      <c r="F22" s="43">
        <f>+(F5*0.17)-95000</f>
        <v>1109875</v>
      </c>
      <c r="G22" s="43">
        <f>+(G5*0.17)-95000</f>
        <v>834475.00000000012</v>
      </c>
      <c r="H22" s="43">
        <f>+(H5*0.17)-95000</f>
        <v>696775</v>
      </c>
      <c r="I22" s="43">
        <f>+(I5*0.17)-95000</f>
        <v>559075</v>
      </c>
      <c r="J22" s="43">
        <f>+(J5*0.17)-190000</f>
        <v>2632850</v>
      </c>
      <c r="K22" s="43">
        <f>+(K5*0.17)-190000</f>
        <v>2219750</v>
      </c>
      <c r="L22" s="43">
        <f>+(L5*0.17)-190000</f>
        <v>1668950.0000000002</v>
      </c>
      <c r="M22" s="43">
        <f>+(M5*0.17)-190000</f>
        <v>1393550</v>
      </c>
      <c r="N22" s="44">
        <f>+(N5*0.17)-190000</f>
        <v>1118150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69" t="s">
        <v>81</v>
      </c>
      <c r="E23" s="70">
        <f>SUM(E7:E22)</f>
        <v>8307500</v>
      </c>
      <c r="F23" s="70">
        <f t="shared" ref="F23:N23" si="12">SUM(F7:F22)</f>
        <v>7092500</v>
      </c>
      <c r="G23" s="70">
        <f t="shared" si="12"/>
        <v>5472500</v>
      </c>
      <c r="H23" s="70">
        <f t="shared" si="12"/>
        <v>4662500</v>
      </c>
      <c r="I23" s="70">
        <f t="shared" si="12"/>
        <v>3852500</v>
      </c>
      <c r="J23" s="70">
        <f t="shared" si="12"/>
        <v>16615000</v>
      </c>
      <c r="K23" s="70">
        <f t="shared" si="12"/>
        <v>14185000</v>
      </c>
      <c r="L23" s="70">
        <f t="shared" si="12"/>
        <v>10945000</v>
      </c>
      <c r="M23" s="70">
        <f t="shared" si="12"/>
        <v>9325000</v>
      </c>
      <c r="N23" s="71">
        <f t="shared" si="12"/>
        <v>7705000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100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1" x14ac:dyDescent="0.25">
      <c r="D27" s="55"/>
    </row>
    <row r="28" spans="1:31" x14ac:dyDescent="0.25">
      <c r="D28" s="55"/>
    </row>
    <row r="29" spans="1:31" x14ac:dyDescent="0.25">
      <c r="D29" s="55"/>
    </row>
    <row r="30" spans="1:31" x14ac:dyDescent="0.25">
      <c r="D30" s="55"/>
    </row>
    <row r="31" spans="1:31" x14ac:dyDescent="0.25">
      <c r="D31" s="55"/>
    </row>
    <row r="32" spans="1:31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8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6"/>
  <sheetViews>
    <sheetView showGridLines="0" view="pageBreakPreview" topLeftCell="A3" zoomScaleNormal="100" zoomScaleSheetLayoutView="100" workbookViewId="0">
      <selection activeCell="B22" sqref="B22:C22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18" customWidth="1"/>
    <col min="5" max="6" width="10.28515625" style="18" customWidth="1"/>
    <col min="7" max="7" width="10.140625" style="18" customWidth="1"/>
    <col min="8" max="8" width="10.42578125" style="18" customWidth="1"/>
    <col min="9" max="9" width="10.28515625" style="18" customWidth="1"/>
    <col min="10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20"/>
      <c r="E2" s="102" t="s">
        <v>44</v>
      </c>
      <c r="F2" s="103"/>
      <c r="G2" s="103"/>
      <c r="H2" s="103"/>
      <c r="I2" s="104"/>
      <c r="J2" s="105" t="s">
        <v>45</v>
      </c>
      <c r="K2" s="106"/>
      <c r="L2" s="106"/>
      <c r="M2" s="106"/>
      <c r="N2" s="107"/>
    </row>
    <row r="3" spans="1:31" x14ac:dyDescent="0.25">
      <c r="A3" s="82" t="s">
        <v>21</v>
      </c>
      <c r="B3" s="82"/>
      <c r="C3" s="82"/>
      <c r="D3" s="82"/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22</v>
      </c>
      <c r="K3" s="82" t="s">
        <v>23</v>
      </c>
      <c r="L3" s="82" t="s">
        <v>24</v>
      </c>
      <c r="M3" s="82" t="s">
        <v>25</v>
      </c>
      <c r="N3" s="82" t="s">
        <v>26</v>
      </c>
    </row>
    <row r="4" spans="1:31" x14ac:dyDescent="0.25">
      <c r="A4" s="45"/>
      <c r="B4" s="45"/>
      <c r="C4" s="45"/>
      <c r="D4" s="45"/>
      <c r="E4" s="46" t="s">
        <v>27</v>
      </c>
      <c r="F4" s="46" t="s">
        <v>27</v>
      </c>
      <c r="G4" s="46" t="s">
        <v>27</v>
      </c>
      <c r="H4" s="46" t="s">
        <v>27</v>
      </c>
      <c r="I4" s="46" t="s">
        <v>27</v>
      </c>
      <c r="J4" s="46" t="s">
        <v>27</v>
      </c>
      <c r="K4" s="46" t="s">
        <v>27</v>
      </c>
      <c r="L4" s="46" t="s">
        <v>27</v>
      </c>
      <c r="M4" s="46" t="s">
        <v>27</v>
      </c>
      <c r="N4" s="46" t="s">
        <v>27</v>
      </c>
    </row>
    <row r="5" spans="1:31" x14ac:dyDescent="0.25">
      <c r="A5" s="83" t="s">
        <v>95</v>
      </c>
      <c r="B5" s="84"/>
      <c r="C5" s="84"/>
      <c r="D5" s="85"/>
      <c r="E5" s="84">
        <v>8405000</v>
      </c>
      <c r="F5" s="84">
        <v>7175000</v>
      </c>
      <c r="G5" s="84">
        <v>5535000</v>
      </c>
      <c r="H5" s="84">
        <v>4715000</v>
      </c>
      <c r="I5" s="84">
        <v>3895000</v>
      </c>
      <c r="J5" s="84">
        <v>16810000</v>
      </c>
      <c r="K5" s="84">
        <v>14350000</v>
      </c>
      <c r="L5" s="84">
        <v>11070000</v>
      </c>
      <c r="M5" s="84">
        <v>9430000</v>
      </c>
      <c r="N5" s="86">
        <v>7790000</v>
      </c>
    </row>
    <row r="6" spans="1:31" x14ac:dyDescent="0.25">
      <c r="A6" s="47"/>
      <c r="B6" s="48"/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</row>
    <row r="7" spans="1:31" x14ac:dyDescent="0.25">
      <c r="A7" s="50" t="s">
        <v>98</v>
      </c>
      <c r="B7" s="51"/>
      <c r="C7" s="51"/>
      <c r="D7" s="52"/>
      <c r="E7" s="52">
        <v>100000</v>
      </c>
      <c r="F7" s="52">
        <v>100000</v>
      </c>
      <c r="G7" s="52">
        <v>100000</v>
      </c>
      <c r="H7" s="52">
        <v>100000</v>
      </c>
      <c r="I7" s="52">
        <v>100000</v>
      </c>
      <c r="J7" s="52">
        <v>200000</v>
      </c>
      <c r="K7" s="52">
        <v>200000</v>
      </c>
      <c r="L7" s="52">
        <v>200000</v>
      </c>
      <c r="M7" s="52">
        <v>200000</v>
      </c>
      <c r="N7" s="53">
        <v>200000</v>
      </c>
    </row>
    <row r="8" spans="1:31" ht="15" customHeight="1" x14ac:dyDescent="0.25">
      <c r="A8" s="47" t="s">
        <v>51</v>
      </c>
      <c r="B8" s="42" t="s">
        <v>64</v>
      </c>
      <c r="C8" s="42"/>
      <c r="D8" s="56" t="s">
        <v>47</v>
      </c>
      <c r="E8" s="42">
        <f>+E5*0.13</f>
        <v>1092650</v>
      </c>
      <c r="F8" s="42">
        <f t="shared" ref="F8:N8" si="0">+F5*0.13</f>
        <v>932750</v>
      </c>
      <c r="G8" s="42">
        <f t="shared" si="0"/>
        <v>719550</v>
      </c>
      <c r="H8" s="42">
        <f t="shared" si="0"/>
        <v>612950</v>
      </c>
      <c r="I8" s="42">
        <f t="shared" si="0"/>
        <v>506350</v>
      </c>
      <c r="J8" s="42">
        <f t="shared" si="0"/>
        <v>2185300</v>
      </c>
      <c r="K8" s="42">
        <f t="shared" si="0"/>
        <v>1865500</v>
      </c>
      <c r="L8" s="42">
        <f t="shared" si="0"/>
        <v>1439100</v>
      </c>
      <c r="M8" s="42">
        <f t="shared" si="0"/>
        <v>1225900</v>
      </c>
      <c r="N8" s="49">
        <f t="shared" si="0"/>
        <v>1012700</v>
      </c>
    </row>
    <row r="9" spans="1:31" x14ac:dyDescent="0.25">
      <c r="A9" s="50" t="s">
        <v>31</v>
      </c>
      <c r="B9" s="92" t="s">
        <v>65</v>
      </c>
      <c r="C9" s="92"/>
      <c r="D9" s="57" t="s">
        <v>48</v>
      </c>
      <c r="E9" s="52">
        <f>+E5*0.1</f>
        <v>840500</v>
      </c>
      <c r="F9" s="52">
        <f t="shared" ref="F9:N9" si="1">+F5*0.1</f>
        <v>717500</v>
      </c>
      <c r="G9" s="52">
        <f t="shared" si="1"/>
        <v>553500</v>
      </c>
      <c r="H9" s="52">
        <f t="shared" si="1"/>
        <v>471500</v>
      </c>
      <c r="I9" s="52">
        <f t="shared" si="1"/>
        <v>389500</v>
      </c>
      <c r="J9" s="52">
        <f t="shared" si="1"/>
        <v>1681000</v>
      </c>
      <c r="K9" s="52">
        <f t="shared" si="1"/>
        <v>1435000</v>
      </c>
      <c r="L9" s="52">
        <f t="shared" si="1"/>
        <v>1107000</v>
      </c>
      <c r="M9" s="52">
        <f t="shared" si="1"/>
        <v>943000</v>
      </c>
      <c r="N9" s="53">
        <f t="shared" si="1"/>
        <v>779000</v>
      </c>
    </row>
    <row r="10" spans="1:31" x14ac:dyDescent="0.25">
      <c r="A10" s="47" t="s">
        <v>32</v>
      </c>
      <c r="B10" s="42" t="s">
        <v>52</v>
      </c>
      <c r="C10" s="42"/>
      <c r="D10" s="56" t="s">
        <v>49</v>
      </c>
      <c r="E10" s="42">
        <f t="shared" ref="E10:E21" si="2">+$E$5*0.05</f>
        <v>420250</v>
      </c>
      <c r="F10" s="42">
        <f t="shared" ref="F10:F21" si="3">+$F$5*0.05</f>
        <v>358750</v>
      </c>
      <c r="G10" s="42">
        <f t="shared" ref="G10:G21" si="4">+$G$5*0.05</f>
        <v>276750</v>
      </c>
      <c r="H10" s="42">
        <f t="shared" ref="H10:H21" si="5">+$H$5*0.05</f>
        <v>235750</v>
      </c>
      <c r="I10" s="42">
        <f t="shared" ref="I10:I21" si="6">+$I$5*0.05</f>
        <v>194750</v>
      </c>
      <c r="J10" s="42">
        <f t="shared" ref="J10:J21" si="7">+$J$5*0.05</f>
        <v>840500</v>
      </c>
      <c r="K10" s="42">
        <f t="shared" ref="K10:K21" si="8">+$K$5*0.05</f>
        <v>717500</v>
      </c>
      <c r="L10" s="42">
        <f t="shared" ref="L10:L21" si="9">+$L$5*0.05</f>
        <v>553500</v>
      </c>
      <c r="M10" s="42">
        <f t="shared" ref="M10:M21" si="10">+$M$5*0.05</f>
        <v>471500</v>
      </c>
      <c r="N10" s="49">
        <f t="shared" ref="N10:N21" si="11">+$N$5*0.05</f>
        <v>389500</v>
      </c>
    </row>
    <row r="11" spans="1:31" x14ac:dyDescent="0.25">
      <c r="A11" s="50" t="s">
        <v>33</v>
      </c>
      <c r="B11" s="52" t="s">
        <v>53</v>
      </c>
      <c r="C11" s="52"/>
      <c r="D11" s="57" t="s">
        <v>49</v>
      </c>
      <c r="E11" s="52">
        <f t="shared" si="2"/>
        <v>420250</v>
      </c>
      <c r="F11" s="52">
        <f t="shared" si="3"/>
        <v>358750</v>
      </c>
      <c r="G11" s="52">
        <f t="shared" si="4"/>
        <v>276750</v>
      </c>
      <c r="H11" s="52">
        <f t="shared" si="5"/>
        <v>235750</v>
      </c>
      <c r="I11" s="52">
        <f t="shared" si="6"/>
        <v>194750</v>
      </c>
      <c r="J11" s="52">
        <f t="shared" si="7"/>
        <v>840500</v>
      </c>
      <c r="K11" s="52">
        <f t="shared" si="8"/>
        <v>717500</v>
      </c>
      <c r="L11" s="52">
        <f t="shared" si="9"/>
        <v>553500</v>
      </c>
      <c r="M11" s="52">
        <f t="shared" si="10"/>
        <v>471500</v>
      </c>
      <c r="N11" s="53">
        <f t="shared" si="11"/>
        <v>389500</v>
      </c>
    </row>
    <row r="12" spans="1:31" x14ac:dyDescent="0.25">
      <c r="A12" s="47" t="s">
        <v>34</v>
      </c>
      <c r="B12" s="42" t="s">
        <v>54</v>
      </c>
      <c r="C12" s="42"/>
      <c r="D12" s="56" t="s">
        <v>49</v>
      </c>
      <c r="E12" s="42">
        <f t="shared" si="2"/>
        <v>420250</v>
      </c>
      <c r="F12" s="42">
        <f t="shared" si="3"/>
        <v>358750</v>
      </c>
      <c r="G12" s="42">
        <f t="shared" si="4"/>
        <v>276750</v>
      </c>
      <c r="H12" s="42">
        <f t="shared" si="5"/>
        <v>235750</v>
      </c>
      <c r="I12" s="42">
        <f t="shared" si="6"/>
        <v>194750</v>
      </c>
      <c r="J12" s="42">
        <f t="shared" si="7"/>
        <v>840500</v>
      </c>
      <c r="K12" s="42">
        <f t="shared" si="8"/>
        <v>717500</v>
      </c>
      <c r="L12" s="42">
        <f t="shared" si="9"/>
        <v>553500</v>
      </c>
      <c r="M12" s="42">
        <f t="shared" si="10"/>
        <v>471500</v>
      </c>
      <c r="N12" s="49">
        <f t="shared" si="11"/>
        <v>389500</v>
      </c>
    </row>
    <row r="13" spans="1:31" x14ac:dyDescent="0.25">
      <c r="A13" s="50" t="s">
        <v>35</v>
      </c>
      <c r="B13" s="52" t="s">
        <v>55</v>
      </c>
      <c r="C13" s="52"/>
      <c r="D13" s="57" t="s">
        <v>49</v>
      </c>
      <c r="E13" s="52">
        <f t="shared" si="2"/>
        <v>420250</v>
      </c>
      <c r="F13" s="52">
        <f t="shared" si="3"/>
        <v>358750</v>
      </c>
      <c r="G13" s="52">
        <f t="shared" si="4"/>
        <v>276750</v>
      </c>
      <c r="H13" s="52">
        <f t="shared" si="5"/>
        <v>235750</v>
      </c>
      <c r="I13" s="52">
        <f t="shared" si="6"/>
        <v>194750</v>
      </c>
      <c r="J13" s="52">
        <f t="shared" si="7"/>
        <v>840500</v>
      </c>
      <c r="K13" s="52">
        <f t="shared" si="8"/>
        <v>717500</v>
      </c>
      <c r="L13" s="52">
        <f t="shared" si="9"/>
        <v>553500</v>
      </c>
      <c r="M13" s="52">
        <f t="shared" si="10"/>
        <v>471500</v>
      </c>
      <c r="N13" s="53">
        <f t="shared" si="11"/>
        <v>389500</v>
      </c>
    </row>
    <row r="14" spans="1:31" x14ac:dyDescent="0.25">
      <c r="A14" s="47" t="s">
        <v>36</v>
      </c>
      <c r="B14" s="42" t="s">
        <v>56</v>
      </c>
      <c r="C14" s="42"/>
      <c r="D14" s="56" t="s">
        <v>49</v>
      </c>
      <c r="E14" s="42">
        <f t="shared" si="2"/>
        <v>420250</v>
      </c>
      <c r="F14" s="42">
        <f t="shared" si="3"/>
        <v>358750</v>
      </c>
      <c r="G14" s="42">
        <f t="shared" si="4"/>
        <v>276750</v>
      </c>
      <c r="H14" s="42">
        <f t="shared" si="5"/>
        <v>235750</v>
      </c>
      <c r="I14" s="42">
        <f t="shared" si="6"/>
        <v>194750</v>
      </c>
      <c r="J14" s="42">
        <f t="shared" si="7"/>
        <v>840500</v>
      </c>
      <c r="K14" s="42">
        <f t="shared" si="8"/>
        <v>717500</v>
      </c>
      <c r="L14" s="42">
        <f t="shared" si="9"/>
        <v>553500</v>
      </c>
      <c r="M14" s="42">
        <f t="shared" si="10"/>
        <v>471500</v>
      </c>
      <c r="N14" s="49">
        <f t="shared" si="11"/>
        <v>389500</v>
      </c>
    </row>
    <row r="15" spans="1:31" x14ac:dyDescent="0.25">
      <c r="A15" s="50" t="s">
        <v>37</v>
      </c>
      <c r="B15" s="52" t="s">
        <v>57</v>
      </c>
      <c r="C15" s="52"/>
      <c r="D15" s="57" t="s">
        <v>49</v>
      </c>
      <c r="E15" s="52">
        <f t="shared" si="2"/>
        <v>420250</v>
      </c>
      <c r="F15" s="52">
        <f t="shared" si="3"/>
        <v>358750</v>
      </c>
      <c r="G15" s="52">
        <f t="shared" si="4"/>
        <v>276750</v>
      </c>
      <c r="H15" s="52">
        <f t="shared" si="5"/>
        <v>235750</v>
      </c>
      <c r="I15" s="52">
        <f t="shared" si="6"/>
        <v>194750</v>
      </c>
      <c r="J15" s="52">
        <f t="shared" si="7"/>
        <v>840500</v>
      </c>
      <c r="K15" s="52">
        <f t="shared" si="8"/>
        <v>717500</v>
      </c>
      <c r="L15" s="52">
        <f t="shared" si="9"/>
        <v>553500</v>
      </c>
      <c r="M15" s="52">
        <f t="shared" si="10"/>
        <v>471500</v>
      </c>
      <c r="N15" s="53">
        <f t="shared" si="11"/>
        <v>389500</v>
      </c>
    </row>
    <row r="16" spans="1:31" x14ac:dyDescent="0.25">
      <c r="A16" s="47" t="s">
        <v>38</v>
      </c>
      <c r="B16" s="42" t="s">
        <v>58</v>
      </c>
      <c r="C16" s="42"/>
      <c r="D16" s="56" t="s">
        <v>49</v>
      </c>
      <c r="E16" s="42">
        <f t="shared" si="2"/>
        <v>420250</v>
      </c>
      <c r="F16" s="42">
        <f t="shared" si="3"/>
        <v>358750</v>
      </c>
      <c r="G16" s="42">
        <f t="shared" si="4"/>
        <v>276750</v>
      </c>
      <c r="H16" s="42">
        <f t="shared" si="5"/>
        <v>235750</v>
      </c>
      <c r="I16" s="42">
        <f t="shared" si="6"/>
        <v>194750</v>
      </c>
      <c r="J16" s="42">
        <f t="shared" si="7"/>
        <v>840500</v>
      </c>
      <c r="K16" s="42">
        <f t="shared" si="8"/>
        <v>717500</v>
      </c>
      <c r="L16" s="42">
        <f t="shared" si="9"/>
        <v>553500</v>
      </c>
      <c r="M16" s="42">
        <f t="shared" si="10"/>
        <v>471500</v>
      </c>
      <c r="N16" s="49">
        <f t="shared" si="11"/>
        <v>389500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50" t="s">
        <v>39</v>
      </c>
      <c r="B17" s="52" t="s">
        <v>59</v>
      </c>
      <c r="C17" s="52"/>
      <c r="D17" s="57" t="s">
        <v>49</v>
      </c>
      <c r="E17" s="52">
        <f t="shared" si="2"/>
        <v>420250</v>
      </c>
      <c r="F17" s="52">
        <f t="shared" si="3"/>
        <v>358750</v>
      </c>
      <c r="G17" s="52">
        <f t="shared" si="4"/>
        <v>276750</v>
      </c>
      <c r="H17" s="52">
        <f t="shared" si="5"/>
        <v>235750</v>
      </c>
      <c r="I17" s="52">
        <f t="shared" si="6"/>
        <v>194750</v>
      </c>
      <c r="J17" s="52">
        <f t="shared" si="7"/>
        <v>840500</v>
      </c>
      <c r="K17" s="52">
        <f t="shared" si="8"/>
        <v>717500</v>
      </c>
      <c r="L17" s="52">
        <f t="shared" si="9"/>
        <v>553500</v>
      </c>
      <c r="M17" s="52">
        <f t="shared" si="10"/>
        <v>471500</v>
      </c>
      <c r="N17" s="53">
        <f t="shared" si="11"/>
        <v>389500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47" t="s">
        <v>40</v>
      </c>
      <c r="B18" s="42" t="s">
        <v>60</v>
      </c>
      <c r="C18" s="42"/>
      <c r="D18" s="56" t="s">
        <v>49</v>
      </c>
      <c r="E18" s="42">
        <f t="shared" si="2"/>
        <v>420250</v>
      </c>
      <c r="F18" s="42">
        <f t="shared" si="3"/>
        <v>358750</v>
      </c>
      <c r="G18" s="42">
        <f t="shared" si="4"/>
        <v>276750</v>
      </c>
      <c r="H18" s="42">
        <f t="shared" si="5"/>
        <v>235750</v>
      </c>
      <c r="I18" s="42">
        <f t="shared" si="6"/>
        <v>194750</v>
      </c>
      <c r="J18" s="42">
        <f t="shared" si="7"/>
        <v>840500</v>
      </c>
      <c r="K18" s="42">
        <f t="shared" si="8"/>
        <v>717500</v>
      </c>
      <c r="L18" s="42">
        <f t="shared" si="9"/>
        <v>553500</v>
      </c>
      <c r="M18" s="42">
        <f t="shared" si="10"/>
        <v>471500</v>
      </c>
      <c r="N18" s="49">
        <f t="shared" si="11"/>
        <v>389500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50" t="s">
        <v>41</v>
      </c>
      <c r="B19" s="52" t="s">
        <v>61</v>
      </c>
      <c r="C19" s="52"/>
      <c r="D19" s="57" t="s">
        <v>49</v>
      </c>
      <c r="E19" s="52">
        <f t="shared" si="2"/>
        <v>420250</v>
      </c>
      <c r="F19" s="52">
        <f t="shared" si="3"/>
        <v>358750</v>
      </c>
      <c r="G19" s="52">
        <f t="shared" si="4"/>
        <v>276750</v>
      </c>
      <c r="H19" s="52">
        <f t="shared" si="5"/>
        <v>235750</v>
      </c>
      <c r="I19" s="52">
        <f t="shared" si="6"/>
        <v>194750</v>
      </c>
      <c r="J19" s="52">
        <f t="shared" si="7"/>
        <v>840500</v>
      </c>
      <c r="K19" s="52">
        <f t="shared" si="8"/>
        <v>717500</v>
      </c>
      <c r="L19" s="52">
        <f t="shared" si="9"/>
        <v>553500</v>
      </c>
      <c r="M19" s="52">
        <f t="shared" si="10"/>
        <v>471500</v>
      </c>
      <c r="N19" s="53">
        <f t="shared" si="11"/>
        <v>389500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47" t="s">
        <v>42</v>
      </c>
      <c r="B20" s="42" t="s">
        <v>62</v>
      </c>
      <c r="C20" s="42"/>
      <c r="D20" s="56" t="s">
        <v>49</v>
      </c>
      <c r="E20" s="42">
        <f t="shared" si="2"/>
        <v>420250</v>
      </c>
      <c r="F20" s="42">
        <f t="shared" si="3"/>
        <v>358750</v>
      </c>
      <c r="G20" s="42">
        <f t="shared" si="4"/>
        <v>276750</v>
      </c>
      <c r="H20" s="42">
        <f t="shared" si="5"/>
        <v>235750</v>
      </c>
      <c r="I20" s="42">
        <f t="shared" si="6"/>
        <v>194750</v>
      </c>
      <c r="J20" s="42">
        <f t="shared" si="7"/>
        <v>840500</v>
      </c>
      <c r="K20" s="42">
        <f t="shared" si="8"/>
        <v>717500</v>
      </c>
      <c r="L20" s="42">
        <f t="shared" si="9"/>
        <v>553500</v>
      </c>
      <c r="M20" s="42">
        <f t="shared" si="10"/>
        <v>471500</v>
      </c>
      <c r="N20" s="49">
        <f t="shared" si="11"/>
        <v>389500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50" t="s">
        <v>43</v>
      </c>
      <c r="B21" s="52" t="s">
        <v>63</v>
      </c>
      <c r="C21" s="52"/>
      <c r="D21" s="57" t="s">
        <v>49</v>
      </c>
      <c r="E21" s="52">
        <f t="shared" si="2"/>
        <v>420250</v>
      </c>
      <c r="F21" s="52">
        <f t="shared" si="3"/>
        <v>358750</v>
      </c>
      <c r="G21" s="52">
        <f t="shared" si="4"/>
        <v>276750</v>
      </c>
      <c r="H21" s="52">
        <f t="shared" si="5"/>
        <v>235750</v>
      </c>
      <c r="I21" s="52">
        <f t="shared" si="6"/>
        <v>194750</v>
      </c>
      <c r="J21" s="52">
        <f t="shared" si="7"/>
        <v>840500</v>
      </c>
      <c r="K21" s="52">
        <f t="shared" si="8"/>
        <v>717500</v>
      </c>
      <c r="L21" s="52">
        <f t="shared" si="9"/>
        <v>553500</v>
      </c>
      <c r="M21" s="52">
        <f t="shared" si="10"/>
        <v>471500</v>
      </c>
      <c r="N21" s="53">
        <f t="shared" si="11"/>
        <v>389500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54" t="s">
        <v>66</v>
      </c>
      <c r="B22" s="101" t="s">
        <v>101</v>
      </c>
      <c r="C22" s="101"/>
      <c r="D22" s="58" t="s">
        <v>50</v>
      </c>
      <c r="E22" s="43">
        <f>+(E5*0.17)-95000</f>
        <v>1333850</v>
      </c>
      <c r="F22" s="43">
        <f>+(F5*0.17)-95000</f>
        <v>1124750</v>
      </c>
      <c r="G22" s="43">
        <f>+(G5*0.17)-95000</f>
        <v>845950.00000000012</v>
      </c>
      <c r="H22" s="43">
        <f>+(H5*0.17)-95000</f>
        <v>706550</v>
      </c>
      <c r="I22" s="43">
        <f>+(I5*0.17)-95000</f>
        <v>567150</v>
      </c>
      <c r="J22" s="43">
        <f>+(J5*0.17)-190000</f>
        <v>2667700</v>
      </c>
      <c r="K22" s="43">
        <f>+(K5*0.17)-190000</f>
        <v>2249500</v>
      </c>
      <c r="L22" s="43">
        <f>+(L5*0.17)-190000</f>
        <v>1691900.0000000002</v>
      </c>
      <c r="M22" s="43">
        <f>+(M5*0.17)-190000</f>
        <v>1413100</v>
      </c>
      <c r="N22" s="44">
        <f>+(N5*0.17)-190000</f>
        <v>1134300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69" t="s">
        <v>81</v>
      </c>
      <c r="E23" s="70">
        <f>SUM(E7:E22)</f>
        <v>8410000</v>
      </c>
      <c r="F23" s="70">
        <f t="shared" ref="F23:N23" si="12">SUM(F7:F22)</f>
        <v>7180000</v>
      </c>
      <c r="G23" s="70">
        <f t="shared" si="12"/>
        <v>5540000</v>
      </c>
      <c r="H23" s="70">
        <f t="shared" si="12"/>
        <v>4720000</v>
      </c>
      <c r="I23" s="70">
        <f t="shared" si="12"/>
        <v>3900000</v>
      </c>
      <c r="J23" s="70">
        <f t="shared" si="12"/>
        <v>16820000</v>
      </c>
      <c r="K23" s="70">
        <f t="shared" si="12"/>
        <v>14360000</v>
      </c>
      <c r="L23" s="70">
        <f t="shared" si="12"/>
        <v>11080000</v>
      </c>
      <c r="M23" s="70">
        <f t="shared" si="12"/>
        <v>9440000</v>
      </c>
      <c r="N23" s="71">
        <f t="shared" si="12"/>
        <v>7800000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100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1" x14ac:dyDescent="0.25">
      <c r="D27" s="55"/>
    </row>
    <row r="28" spans="1:31" x14ac:dyDescent="0.25">
      <c r="D28" s="55"/>
    </row>
    <row r="29" spans="1:31" x14ac:dyDescent="0.25">
      <c r="D29" s="55"/>
    </row>
    <row r="30" spans="1:31" x14ac:dyDescent="0.25">
      <c r="D30" s="55"/>
    </row>
    <row r="31" spans="1:31" x14ac:dyDescent="0.25">
      <c r="D31" s="55"/>
    </row>
    <row r="32" spans="1:31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8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6"/>
  <sheetViews>
    <sheetView showGridLines="0" view="pageBreakPreview" topLeftCell="A3" zoomScaleNormal="100" zoomScaleSheetLayoutView="100" workbookViewId="0">
      <selection activeCell="B22" sqref="B22:C22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18" customWidth="1"/>
    <col min="5" max="6" width="10.28515625" style="18" customWidth="1"/>
    <col min="7" max="7" width="10.140625" style="18" customWidth="1"/>
    <col min="8" max="8" width="10.42578125" style="18" customWidth="1"/>
    <col min="9" max="9" width="10.28515625" style="18" customWidth="1"/>
    <col min="10" max="10" width="10.85546875" style="18" customWidth="1"/>
    <col min="11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20"/>
      <c r="E2" s="102" t="s">
        <v>44</v>
      </c>
      <c r="F2" s="103"/>
      <c r="G2" s="103"/>
      <c r="H2" s="103"/>
      <c r="I2" s="104"/>
      <c r="J2" s="105" t="s">
        <v>45</v>
      </c>
      <c r="K2" s="106"/>
      <c r="L2" s="106"/>
      <c r="M2" s="106"/>
      <c r="N2" s="107"/>
    </row>
    <row r="3" spans="1:31" x14ac:dyDescent="0.25">
      <c r="A3" s="82" t="s">
        <v>21</v>
      </c>
      <c r="B3" s="82"/>
      <c r="C3" s="82"/>
      <c r="D3" s="82"/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22</v>
      </c>
      <c r="K3" s="82" t="s">
        <v>23</v>
      </c>
      <c r="L3" s="82" t="s">
        <v>24</v>
      </c>
      <c r="M3" s="82" t="s">
        <v>25</v>
      </c>
      <c r="N3" s="82" t="s">
        <v>26</v>
      </c>
    </row>
    <row r="4" spans="1:31" x14ac:dyDescent="0.25">
      <c r="A4" s="45"/>
      <c r="B4" s="45"/>
      <c r="C4" s="45"/>
      <c r="D4" s="45"/>
      <c r="E4" s="46" t="s">
        <v>27</v>
      </c>
      <c r="F4" s="46" t="s">
        <v>27</v>
      </c>
      <c r="G4" s="46" t="s">
        <v>27</v>
      </c>
      <c r="H4" s="46" t="s">
        <v>27</v>
      </c>
      <c r="I4" s="46" t="s">
        <v>27</v>
      </c>
      <c r="J4" s="46" t="s">
        <v>27</v>
      </c>
      <c r="K4" s="46" t="s">
        <v>27</v>
      </c>
      <c r="L4" s="46" t="s">
        <v>27</v>
      </c>
      <c r="M4" s="46" t="s">
        <v>27</v>
      </c>
      <c r="N4" s="46" t="s">
        <v>27</v>
      </c>
    </row>
    <row r="5" spans="1:31" x14ac:dyDescent="0.25">
      <c r="A5" s="83" t="s">
        <v>96</v>
      </c>
      <c r="B5" s="84"/>
      <c r="C5" s="84"/>
      <c r="D5" s="85"/>
      <c r="E5" s="84">
        <v>8507500</v>
      </c>
      <c r="F5" s="84">
        <v>7262500</v>
      </c>
      <c r="G5" s="84">
        <v>5602500</v>
      </c>
      <c r="H5" s="84">
        <v>4772500</v>
      </c>
      <c r="I5" s="84">
        <v>3942500</v>
      </c>
      <c r="J5" s="84">
        <v>17015000</v>
      </c>
      <c r="K5" s="84">
        <v>14525000</v>
      </c>
      <c r="L5" s="84">
        <v>11205000</v>
      </c>
      <c r="M5" s="84">
        <v>9545000</v>
      </c>
      <c r="N5" s="86">
        <v>7885000</v>
      </c>
    </row>
    <row r="6" spans="1:31" x14ac:dyDescent="0.25">
      <c r="A6" s="47"/>
      <c r="B6" s="48"/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</row>
    <row r="7" spans="1:31" x14ac:dyDescent="0.25">
      <c r="A7" s="50" t="s">
        <v>98</v>
      </c>
      <c r="B7" s="51"/>
      <c r="C7" s="51"/>
      <c r="D7" s="52"/>
      <c r="E7" s="52">
        <v>100000</v>
      </c>
      <c r="F7" s="52">
        <v>100000</v>
      </c>
      <c r="G7" s="52">
        <v>100000</v>
      </c>
      <c r="H7" s="52">
        <v>100000</v>
      </c>
      <c r="I7" s="52">
        <v>100000</v>
      </c>
      <c r="J7" s="52">
        <v>200000</v>
      </c>
      <c r="K7" s="52">
        <v>200000</v>
      </c>
      <c r="L7" s="52">
        <v>200000</v>
      </c>
      <c r="M7" s="52">
        <v>200000</v>
      </c>
      <c r="N7" s="53">
        <v>200000</v>
      </c>
    </row>
    <row r="8" spans="1:31" ht="15" customHeight="1" x14ac:dyDescent="0.25">
      <c r="A8" s="47" t="s">
        <v>51</v>
      </c>
      <c r="B8" s="42" t="s">
        <v>64</v>
      </c>
      <c r="C8" s="42"/>
      <c r="D8" s="56" t="s">
        <v>47</v>
      </c>
      <c r="E8" s="42">
        <f>+E5*0.13</f>
        <v>1105975</v>
      </c>
      <c r="F8" s="42">
        <f t="shared" ref="F8:N8" si="0">+F5*0.13</f>
        <v>944125</v>
      </c>
      <c r="G8" s="42">
        <f t="shared" si="0"/>
        <v>728325</v>
      </c>
      <c r="H8" s="42">
        <f t="shared" si="0"/>
        <v>620425</v>
      </c>
      <c r="I8" s="42">
        <f t="shared" si="0"/>
        <v>512525</v>
      </c>
      <c r="J8" s="42">
        <f t="shared" si="0"/>
        <v>2211950</v>
      </c>
      <c r="K8" s="42">
        <f t="shared" si="0"/>
        <v>1888250</v>
      </c>
      <c r="L8" s="42">
        <f t="shared" si="0"/>
        <v>1456650</v>
      </c>
      <c r="M8" s="42">
        <f t="shared" si="0"/>
        <v>1240850</v>
      </c>
      <c r="N8" s="49">
        <f t="shared" si="0"/>
        <v>1025050</v>
      </c>
    </row>
    <row r="9" spans="1:31" x14ac:dyDescent="0.25">
      <c r="A9" s="50" t="s">
        <v>31</v>
      </c>
      <c r="B9" s="92" t="s">
        <v>65</v>
      </c>
      <c r="C9" s="92"/>
      <c r="D9" s="57" t="s">
        <v>48</v>
      </c>
      <c r="E9" s="52">
        <f>+E5*0.1</f>
        <v>850750</v>
      </c>
      <c r="F9" s="52">
        <f t="shared" ref="F9:N9" si="1">+F5*0.1</f>
        <v>726250</v>
      </c>
      <c r="G9" s="52">
        <f t="shared" si="1"/>
        <v>560250</v>
      </c>
      <c r="H9" s="52">
        <f t="shared" si="1"/>
        <v>477250</v>
      </c>
      <c r="I9" s="52">
        <f t="shared" si="1"/>
        <v>394250</v>
      </c>
      <c r="J9" s="52">
        <f t="shared" si="1"/>
        <v>1701500</v>
      </c>
      <c r="K9" s="52">
        <f t="shared" si="1"/>
        <v>1452500</v>
      </c>
      <c r="L9" s="52">
        <f t="shared" si="1"/>
        <v>1120500</v>
      </c>
      <c r="M9" s="52">
        <f t="shared" si="1"/>
        <v>954500</v>
      </c>
      <c r="N9" s="53">
        <f t="shared" si="1"/>
        <v>788500</v>
      </c>
    </row>
    <row r="10" spans="1:31" x14ac:dyDescent="0.25">
      <c r="A10" s="47" t="s">
        <v>32</v>
      </c>
      <c r="B10" s="42" t="s">
        <v>52</v>
      </c>
      <c r="C10" s="42"/>
      <c r="D10" s="56" t="s">
        <v>49</v>
      </c>
      <c r="E10" s="42">
        <f t="shared" ref="E10:E21" si="2">+$E$5*0.05</f>
        <v>425375</v>
      </c>
      <c r="F10" s="42">
        <f t="shared" ref="F10:F21" si="3">+$F$5*0.05</f>
        <v>363125</v>
      </c>
      <c r="G10" s="42">
        <f t="shared" ref="G10:G21" si="4">+$G$5*0.05</f>
        <v>280125</v>
      </c>
      <c r="H10" s="42">
        <f t="shared" ref="H10:H21" si="5">+$H$5*0.05</f>
        <v>238625</v>
      </c>
      <c r="I10" s="42">
        <f t="shared" ref="I10:I21" si="6">+$I$5*0.05</f>
        <v>197125</v>
      </c>
      <c r="J10" s="42">
        <f t="shared" ref="J10:J21" si="7">+$J$5*0.05</f>
        <v>850750</v>
      </c>
      <c r="K10" s="42">
        <f t="shared" ref="K10:K21" si="8">+$K$5*0.05</f>
        <v>726250</v>
      </c>
      <c r="L10" s="42">
        <f t="shared" ref="L10:L21" si="9">+$L$5*0.05</f>
        <v>560250</v>
      </c>
      <c r="M10" s="42">
        <f t="shared" ref="M10:M21" si="10">+$M$5*0.05</f>
        <v>477250</v>
      </c>
      <c r="N10" s="49">
        <f t="shared" ref="N10:N21" si="11">+$N$5*0.05</f>
        <v>394250</v>
      </c>
    </row>
    <row r="11" spans="1:31" x14ac:dyDescent="0.25">
      <c r="A11" s="50" t="s">
        <v>33</v>
      </c>
      <c r="B11" s="52" t="s">
        <v>53</v>
      </c>
      <c r="C11" s="52"/>
      <c r="D11" s="57" t="s">
        <v>49</v>
      </c>
      <c r="E11" s="52">
        <f t="shared" si="2"/>
        <v>425375</v>
      </c>
      <c r="F11" s="52">
        <f t="shared" si="3"/>
        <v>363125</v>
      </c>
      <c r="G11" s="52">
        <f t="shared" si="4"/>
        <v>280125</v>
      </c>
      <c r="H11" s="52">
        <f t="shared" si="5"/>
        <v>238625</v>
      </c>
      <c r="I11" s="52">
        <f t="shared" si="6"/>
        <v>197125</v>
      </c>
      <c r="J11" s="52">
        <f t="shared" si="7"/>
        <v>850750</v>
      </c>
      <c r="K11" s="52">
        <f t="shared" si="8"/>
        <v>726250</v>
      </c>
      <c r="L11" s="52">
        <f t="shared" si="9"/>
        <v>560250</v>
      </c>
      <c r="M11" s="52">
        <f t="shared" si="10"/>
        <v>477250</v>
      </c>
      <c r="N11" s="53">
        <f t="shared" si="11"/>
        <v>394250</v>
      </c>
    </row>
    <row r="12" spans="1:31" x14ac:dyDescent="0.25">
      <c r="A12" s="47" t="s">
        <v>34</v>
      </c>
      <c r="B12" s="42" t="s">
        <v>54</v>
      </c>
      <c r="C12" s="42"/>
      <c r="D12" s="56" t="s">
        <v>49</v>
      </c>
      <c r="E12" s="42">
        <f t="shared" si="2"/>
        <v>425375</v>
      </c>
      <c r="F12" s="42">
        <f t="shared" si="3"/>
        <v>363125</v>
      </c>
      <c r="G12" s="42">
        <f t="shared" si="4"/>
        <v>280125</v>
      </c>
      <c r="H12" s="42">
        <f t="shared" si="5"/>
        <v>238625</v>
      </c>
      <c r="I12" s="42">
        <f t="shared" si="6"/>
        <v>197125</v>
      </c>
      <c r="J12" s="42">
        <f t="shared" si="7"/>
        <v>850750</v>
      </c>
      <c r="K12" s="42">
        <f t="shared" si="8"/>
        <v>726250</v>
      </c>
      <c r="L12" s="42">
        <f t="shared" si="9"/>
        <v>560250</v>
      </c>
      <c r="M12" s="42">
        <f t="shared" si="10"/>
        <v>477250</v>
      </c>
      <c r="N12" s="49">
        <f t="shared" si="11"/>
        <v>394250</v>
      </c>
    </row>
    <row r="13" spans="1:31" x14ac:dyDescent="0.25">
      <c r="A13" s="50" t="s">
        <v>35</v>
      </c>
      <c r="B13" s="52" t="s">
        <v>55</v>
      </c>
      <c r="C13" s="52"/>
      <c r="D13" s="57" t="s">
        <v>49</v>
      </c>
      <c r="E13" s="52">
        <f t="shared" si="2"/>
        <v>425375</v>
      </c>
      <c r="F13" s="52">
        <f t="shared" si="3"/>
        <v>363125</v>
      </c>
      <c r="G13" s="52">
        <f t="shared" si="4"/>
        <v>280125</v>
      </c>
      <c r="H13" s="52">
        <f t="shared" si="5"/>
        <v>238625</v>
      </c>
      <c r="I13" s="52">
        <f t="shared" si="6"/>
        <v>197125</v>
      </c>
      <c r="J13" s="52">
        <f t="shared" si="7"/>
        <v>850750</v>
      </c>
      <c r="K13" s="52">
        <f t="shared" si="8"/>
        <v>726250</v>
      </c>
      <c r="L13" s="52">
        <f t="shared" si="9"/>
        <v>560250</v>
      </c>
      <c r="M13" s="52">
        <f t="shared" si="10"/>
        <v>477250</v>
      </c>
      <c r="N13" s="53">
        <f t="shared" si="11"/>
        <v>394250</v>
      </c>
    </row>
    <row r="14" spans="1:31" x14ac:dyDescent="0.25">
      <c r="A14" s="47" t="s">
        <v>36</v>
      </c>
      <c r="B14" s="42" t="s">
        <v>56</v>
      </c>
      <c r="C14" s="42"/>
      <c r="D14" s="56" t="s">
        <v>49</v>
      </c>
      <c r="E14" s="42">
        <f t="shared" si="2"/>
        <v>425375</v>
      </c>
      <c r="F14" s="42">
        <f t="shared" si="3"/>
        <v>363125</v>
      </c>
      <c r="G14" s="42">
        <f t="shared" si="4"/>
        <v>280125</v>
      </c>
      <c r="H14" s="42">
        <f t="shared" si="5"/>
        <v>238625</v>
      </c>
      <c r="I14" s="42">
        <f t="shared" si="6"/>
        <v>197125</v>
      </c>
      <c r="J14" s="42">
        <f t="shared" si="7"/>
        <v>850750</v>
      </c>
      <c r="K14" s="42">
        <f t="shared" si="8"/>
        <v>726250</v>
      </c>
      <c r="L14" s="42">
        <f t="shared" si="9"/>
        <v>560250</v>
      </c>
      <c r="M14" s="42">
        <f t="shared" si="10"/>
        <v>477250</v>
      </c>
      <c r="N14" s="49">
        <f t="shared" si="11"/>
        <v>394250</v>
      </c>
    </row>
    <row r="15" spans="1:31" x14ac:dyDescent="0.25">
      <c r="A15" s="50" t="s">
        <v>37</v>
      </c>
      <c r="B15" s="52" t="s">
        <v>57</v>
      </c>
      <c r="C15" s="52"/>
      <c r="D15" s="57" t="s">
        <v>49</v>
      </c>
      <c r="E15" s="52">
        <f t="shared" si="2"/>
        <v>425375</v>
      </c>
      <c r="F15" s="52">
        <f t="shared" si="3"/>
        <v>363125</v>
      </c>
      <c r="G15" s="52">
        <f t="shared" si="4"/>
        <v>280125</v>
      </c>
      <c r="H15" s="52">
        <f t="shared" si="5"/>
        <v>238625</v>
      </c>
      <c r="I15" s="52">
        <f t="shared" si="6"/>
        <v>197125</v>
      </c>
      <c r="J15" s="52">
        <f t="shared" si="7"/>
        <v>850750</v>
      </c>
      <c r="K15" s="52">
        <f t="shared" si="8"/>
        <v>726250</v>
      </c>
      <c r="L15" s="52">
        <f t="shared" si="9"/>
        <v>560250</v>
      </c>
      <c r="M15" s="52">
        <f t="shared" si="10"/>
        <v>477250</v>
      </c>
      <c r="N15" s="53">
        <f t="shared" si="11"/>
        <v>394250</v>
      </c>
    </row>
    <row r="16" spans="1:31" x14ac:dyDescent="0.25">
      <c r="A16" s="47" t="s">
        <v>38</v>
      </c>
      <c r="B16" s="42" t="s">
        <v>58</v>
      </c>
      <c r="C16" s="42"/>
      <c r="D16" s="56" t="s">
        <v>49</v>
      </c>
      <c r="E16" s="42">
        <f t="shared" si="2"/>
        <v>425375</v>
      </c>
      <c r="F16" s="42">
        <f t="shared" si="3"/>
        <v>363125</v>
      </c>
      <c r="G16" s="42">
        <f t="shared" si="4"/>
        <v>280125</v>
      </c>
      <c r="H16" s="42">
        <f t="shared" si="5"/>
        <v>238625</v>
      </c>
      <c r="I16" s="42">
        <f t="shared" si="6"/>
        <v>197125</v>
      </c>
      <c r="J16" s="42">
        <f t="shared" si="7"/>
        <v>850750</v>
      </c>
      <c r="K16" s="42">
        <f t="shared" si="8"/>
        <v>726250</v>
      </c>
      <c r="L16" s="42">
        <f t="shared" si="9"/>
        <v>560250</v>
      </c>
      <c r="M16" s="42">
        <f t="shared" si="10"/>
        <v>477250</v>
      </c>
      <c r="N16" s="49">
        <f t="shared" si="11"/>
        <v>394250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50" t="s">
        <v>39</v>
      </c>
      <c r="B17" s="52" t="s">
        <v>59</v>
      </c>
      <c r="C17" s="52"/>
      <c r="D17" s="57" t="s">
        <v>49</v>
      </c>
      <c r="E17" s="52">
        <f t="shared" si="2"/>
        <v>425375</v>
      </c>
      <c r="F17" s="52">
        <f t="shared" si="3"/>
        <v>363125</v>
      </c>
      <c r="G17" s="52">
        <f t="shared" si="4"/>
        <v>280125</v>
      </c>
      <c r="H17" s="52">
        <f t="shared" si="5"/>
        <v>238625</v>
      </c>
      <c r="I17" s="52">
        <f t="shared" si="6"/>
        <v>197125</v>
      </c>
      <c r="J17" s="52">
        <f t="shared" si="7"/>
        <v>850750</v>
      </c>
      <c r="K17" s="52">
        <f t="shared" si="8"/>
        <v>726250</v>
      </c>
      <c r="L17" s="52">
        <f t="shared" si="9"/>
        <v>560250</v>
      </c>
      <c r="M17" s="52">
        <f t="shared" si="10"/>
        <v>477250</v>
      </c>
      <c r="N17" s="53">
        <f t="shared" si="11"/>
        <v>394250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47" t="s">
        <v>40</v>
      </c>
      <c r="B18" s="42" t="s">
        <v>60</v>
      </c>
      <c r="C18" s="42"/>
      <c r="D18" s="56" t="s">
        <v>49</v>
      </c>
      <c r="E18" s="42">
        <f t="shared" si="2"/>
        <v>425375</v>
      </c>
      <c r="F18" s="42">
        <f t="shared" si="3"/>
        <v>363125</v>
      </c>
      <c r="G18" s="42">
        <f t="shared" si="4"/>
        <v>280125</v>
      </c>
      <c r="H18" s="42">
        <f t="shared" si="5"/>
        <v>238625</v>
      </c>
      <c r="I18" s="42">
        <f t="shared" si="6"/>
        <v>197125</v>
      </c>
      <c r="J18" s="42">
        <f t="shared" si="7"/>
        <v>850750</v>
      </c>
      <c r="K18" s="42">
        <f t="shared" si="8"/>
        <v>726250</v>
      </c>
      <c r="L18" s="42">
        <f t="shared" si="9"/>
        <v>560250</v>
      </c>
      <c r="M18" s="42">
        <f t="shared" si="10"/>
        <v>477250</v>
      </c>
      <c r="N18" s="49">
        <f t="shared" si="11"/>
        <v>394250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50" t="s">
        <v>41</v>
      </c>
      <c r="B19" s="52" t="s">
        <v>61</v>
      </c>
      <c r="C19" s="52"/>
      <c r="D19" s="57" t="s">
        <v>49</v>
      </c>
      <c r="E19" s="52">
        <f t="shared" si="2"/>
        <v>425375</v>
      </c>
      <c r="F19" s="52">
        <f t="shared" si="3"/>
        <v>363125</v>
      </c>
      <c r="G19" s="52">
        <f t="shared" si="4"/>
        <v>280125</v>
      </c>
      <c r="H19" s="52">
        <f t="shared" si="5"/>
        <v>238625</v>
      </c>
      <c r="I19" s="52">
        <f t="shared" si="6"/>
        <v>197125</v>
      </c>
      <c r="J19" s="52">
        <f t="shared" si="7"/>
        <v>850750</v>
      </c>
      <c r="K19" s="52">
        <f t="shared" si="8"/>
        <v>726250</v>
      </c>
      <c r="L19" s="52">
        <f t="shared" si="9"/>
        <v>560250</v>
      </c>
      <c r="M19" s="52">
        <f t="shared" si="10"/>
        <v>477250</v>
      </c>
      <c r="N19" s="53">
        <f t="shared" si="11"/>
        <v>394250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47" t="s">
        <v>42</v>
      </c>
      <c r="B20" s="42" t="s">
        <v>62</v>
      </c>
      <c r="C20" s="42"/>
      <c r="D20" s="56" t="s">
        <v>49</v>
      </c>
      <c r="E20" s="42">
        <f t="shared" si="2"/>
        <v>425375</v>
      </c>
      <c r="F20" s="42">
        <f t="shared" si="3"/>
        <v>363125</v>
      </c>
      <c r="G20" s="42">
        <f t="shared" si="4"/>
        <v>280125</v>
      </c>
      <c r="H20" s="42">
        <f t="shared" si="5"/>
        <v>238625</v>
      </c>
      <c r="I20" s="42">
        <f t="shared" si="6"/>
        <v>197125</v>
      </c>
      <c r="J20" s="42">
        <f t="shared" si="7"/>
        <v>850750</v>
      </c>
      <c r="K20" s="42">
        <f t="shared" si="8"/>
        <v>726250</v>
      </c>
      <c r="L20" s="42">
        <f t="shared" si="9"/>
        <v>560250</v>
      </c>
      <c r="M20" s="42">
        <f t="shared" si="10"/>
        <v>477250</v>
      </c>
      <c r="N20" s="49">
        <f t="shared" si="11"/>
        <v>394250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50" t="s">
        <v>43</v>
      </c>
      <c r="B21" s="52" t="s">
        <v>63</v>
      </c>
      <c r="C21" s="52"/>
      <c r="D21" s="57" t="s">
        <v>49</v>
      </c>
      <c r="E21" s="52">
        <f t="shared" si="2"/>
        <v>425375</v>
      </c>
      <c r="F21" s="52">
        <f t="shared" si="3"/>
        <v>363125</v>
      </c>
      <c r="G21" s="52">
        <f t="shared" si="4"/>
        <v>280125</v>
      </c>
      <c r="H21" s="52">
        <f t="shared" si="5"/>
        <v>238625</v>
      </c>
      <c r="I21" s="52">
        <f t="shared" si="6"/>
        <v>197125</v>
      </c>
      <c r="J21" s="52">
        <f t="shared" si="7"/>
        <v>850750</v>
      </c>
      <c r="K21" s="52">
        <f t="shared" si="8"/>
        <v>726250</v>
      </c>
      <c r="L21" s="52">
        <f t="shared" si="9"/>
        <v>560250</v>
      </c>
      <c r="M21" s="52">
        <f t="shared" si="10"/>
        <v>477250</v>
      </c>
      <c r="N21" s="53">
        <f t="shared" si="11"/>
        <v>394250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54" t="s">
        <v>66</v>
      </c>
      <c r="B22" s="101" t="s">
        <v>101</v>
      </c>
      <c r="C22" s="101"/>
      <c r="D22" s="58" t="s">
        <v>50</v>
      </c>
      <c r="E22" s="43">
        <f>+(E5*0.17)-95000</f>
        <v>1351275</v>
      </c>
      <c r="F22" s="43">
        <f>+(F5*0.17)-95000</f>
        <v>1139625</v>
      </c>
      <c r="G22" s="43">
        <f>+(G5*0.17)-95000</f>
        <v>857425.00000000012</v>
      </c>
      <c r="H22" s="43">
        <f>+(H5*0.17)-95000</f>
        <v>716325.00000000012</v>
      </c>
      <c r="I22" s="43">
        <f>+(I5*0.17)-95000</f>
        <v>575225</v>
      </c>
      <c r="J22" s="43">
        <f>+(J5*0.17)-190000</f>
        <v>2702550</v>
      </c>
      <c r="K22" s="43">
        <f>+(K5*0.17)-190000</f>
        <v>2279250</v>
      </c>
      <c r="L22" s="43">
        <f>+(L5*0.17)-190000</f>
        <v>1714850.0000000002</v>
      </c>
      <c r="M22" s="43">
        <f>+(M5*0.17)-190000</f>
        <v>1432650.0000000002</v>
      </c>
      <c r="N22" s="44">
        <f>+(N5*0.17)-190000</f>
        <v>1150450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69" t="s">
        <v>81</v>
      </c>
      <c r="E23" s="70">
        <f>SUM(E7:E22)</f>
        <v>8512500</v>
      </c>
      <c r="F23" s="70">
        <f t="shared" ref="F23:N23" si="12">SUM(F7:F22)</f>
        <v>7267500</v>
      </c>
      <c r="G23" s="70">
        <f t="shared" si="12"/>
        <v>5607500</v>
      </c>
      <c r="H23" s="70">
        <f t="shared" si="12"/>
        <v>4777500</v>
      </c>
      <c r="I23" s="70">
        <f t="shared" si="12"/>
        <v>3947500</v>
      </c>
      <c r="J23" s="70">
        <f t="shared" si="12"/>
        <v>17025000</v>
      </c>
      <c r="K23" s="70">
        <f t="shared" si="12"/>
        <v>14535000</v>
      </c>
      <c r="L23" s="70">
        <f t="shared" si="12"/>
        <v>11215000</v>
      </c>
      <c r="M23" s="70">
        <f t="shared" si="12"/>
        <v>9555000</v>
      </c>
      <c r="N23" s="71">
        <f t="shared" si="12"/>
        <v>7895000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100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1" x14ac:dyDescent="0.25">
      <c r="D27" s="55"/>
    </row>
    <row r="28" spans="1:31" x14ac:dyDescent="0.25">
      <c r="D28" s="55"/>
    </row>
    <row r="29" spans="1:31" x14ac:dyDescent="0.25">
      <c r="D29" s="55"/>
    </row>
    <row r="30" spans="1:31" x14ac:dyDescent="0.25">
      <c r="D30" s="55"/>
    </row>
    <row r="31" spans="1:31" x14ac:dyDescent="0.25">
      <c r="D31" s="55"/>
    </row>
    <row r="32" spans="1:31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7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6"/>
  <sheetViews>
    <sheetView showGridLines="0" tabSelected="1" view="pageBreakPreview" topLeftCell="A23" zoomScaleNormal="100" zoomScaleSheetLayoutView="100" workbookViewId="0">
      <selection activeCell="G47" sqref="G47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18" customWidth="1"/>
    <col min="5" max="6" width="10.28515625" style="18" customWidth="1"/>
    <col min="7" max="7" width="10.140625" style="18" customWidth="1"/>
    <col min="8" max="8" width="10.42578125" style="18" customWidth="1"/>
    <col min="9" max="9" width="10.28515625" style="18" customWidth="1"/>
    <col min="10" max="10" width="10.85546875" style="18" customWidth="1"/>
    <col min="11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20"/>
      <c r="E2" s="102" t="s">
        <v>44</v>
      </c>
      <c r="F2" s="103"/>
      <c r="G2" s="103"/>
      <c r="H2" s="103"/>
      <c r="I2" s="104"/>
      <c r="J2" s="105" t="s">
        <v>45</v>
      </c>
      <c r="K2" s="106"/>
      <c r="L2" s="106"/>
      <c r="M2" s="106"/>
      <c r="N2" s="107"/>
    </row>
    <row r="3" spans="1:31" x14ac:dyDescent="0.25">
      <c r="A3" s="82" t="s">
        <v>21</v>
      </c>
      <c r="B3" s="82"/>
      <c r="C3" s="82"/>
      <c r="D3" s="82"/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22</v>
      </c>
      <c r="K3" s="82" t="s">
        <v>23</v>
      </c>
      <c r="L3" s="82" t="s">
        <v>24</v>
      </c>
      <c r="M3" s="82" t="s">
        <v>25</v>
      </c>
      <c r="N3" s="82" t="s">
        <v>26</v>
      </c>
    </row>
    <row r="4" spans="1:31" x14ac:dyDescent="0.25">
      <c r="A4" s="45"/>
      <c r="B4" s="45"/>
      <c r="C4" s="45"/>
      <c r="D4" s="45"/>
      <c r="E4" s="46" t="s">
        <v>27</v>
      </c>
      <c r="F4" s="46" t="s">
        <v>27</v>
      </c>
      <c r="G4" s="46" t="s">
        <v>27</v>
      </c>
      <c r="H4" s="46" t="s">
        <v>27</v>
      </c>
      <c r="I4" s="46" t="s">
        <v>27</v>
      </c>
      <c r="J4" s="46" t="s">
        <v>27</v>
      </c>
      <c r="K4" s="46" t="s">
        <v>27</v>
      </c>
      <c r="L4" s="46" t="s">
        <v>27</v>
      </c>
      <c r="M4" s="46" t="s">
        <v>27</v>
      </c>
      <c r="N4" s="46" t="s">
        <v>27</v>
      </c>
    </row>
    <row r="5" spans="1:31" x14ac:dyDescent="0.25">
      <c r="A5" s="83" t="s">
        <v>97</v>
      </c>
      <c r="B5" s="84"/>
      <c r="C5" s="84"/>
      <c r="D5" s="85"/>
      <c r="E5" s="84">
        <v>8610000</v>
      </c>
      <c r="F5" s="84">
        <v>7350000</v>
      </c>
      <c r="G5" s="84">
        <v>5670000</v>
      </c>
      <c r="H5" s="84">
        <v>4830000</v>
      </c>
      <c r="I5" s="84">
        <v>3990000</v>
      </c>
      <c r="J5" s="84">
        <v>17220000</v>
      </c>
      <c r="K5" s="84">
        <v>14700000</v>
      </c>
      <c r="L5" s="84">
        <v>11340000</v>
      </c>
      <c r="M5" s="84">
        <v>9660000</v>
      </c>
      <c r="N5" s="86">
        <v>7980000</v>
      </c>
    </row>
    <row r="6" spans="1:31" x14ac:dyDescent="0.25">
      <c r="A6" s="47"/>
      <c r="B6" s="48"/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</row>
    <row r="7" spans="1:31" x14ac:dyDescent="0.25">
      <c r="A7" s="50" t="s">
        <v>98</v>
      </c>
      <c r="B7" s="51"/>
      <c r="C7" s="51"/>
      <c r="D7" s="52"/>
      <c r="E7" s="52">
        <v>100000</v>
      </c>
      <c r="F7" s="52">
        <v>100000</v>
      </c>
      <c r="G7" s="52">
        <v>100000</v>
      </c>
      <c r="H7" s="52">
        <v>100000</v>
      </c>
      <c r="I7" s="52">
        <v>100000</v>
      </c>
      <c r="J7" s="52">
        <v>200000</v>
      </c>
      <c r="K7" s="52">
        <v>200000</v>
      </c>
      <c r="L7" s="52">
        <v>200000</v>
      </c>
      <c r="M7" s="52">
        <v>200000</v>
      </c>
      <c r="N7" s="53">
        <v>200000</v>
      </c>
    </row>
    <row r="8" spans="1:31" ht="15" customHeight="1" x14ac:dyDescent="0.25">
      <c r="A8" s="47" t="s">
        <v>51</v>
      </c>
      <c r="B8" s="42" t="s">
        <v>64</v>
      </c>
      <c r="C8" s="42"/>
      <c r="D8" s="56" t="s">
        <v>47</v>
      </c>
      <c r="E8" s="42">
        <f>+E5*0.13</f>
        <v>1119300</v>
      </c>
      <c r="F8" s="42">
        <f t="shared" ref="F8:N8" si="0">+F5*0.13</f>
        <v>955500</v>
      </c>
      <c r="G8" s="42">
        <f t="shared" si="0"/>
        <v>737100</v>
      </c>
      <c r="H8" s="42">
        <f t="shared" si="0"/>
        <v>627900</v>
      </c>
      <c r="I8" s="42">
        <f t="shared" si="0"/>
        <v>518700</v>
      </c>
      <c r="J8" s="42">
        <f t="shared" si="0"/>
        <v>2238600</v>
      </c>
      <c r="K8" s="42">
        <f t="shared" si="0"/>
        <v>1911000</v>
      </c>
      <c r="L8" s="42">
        <f t="shared" si="0"/>
        <v>1474200</v>
      </c>
      <c r="M8" s="42">
        <f t="shared" si="0"/>
        <v>1255800</v>
      </c>
      <c r="N8" s="49">
        <f t="shared" si="0"/>
        <v>1037400</v>
      </c>
    </row>
    <row r="9" spans="1:31" x14ac:dyDescent="0.25">
      <c r="A9" s="50" t="s">
        <v>31</v>
      </c>
      <c r="B9" s="92" t="s">
        <v>65</v>
      </c>
      <c r="C9" s="92"/>
      <c r="D9" s="57" t="s">
        <v>48</v>
      </c>
      <c r="E9" s="52">
        <f>+E5*0.1</f>
        <v>861000</v>
      </c>
      <c r="F9" s="52">
        <f t="shared" ref="F9:N9" si="1">+F5*0.1</f>
        <v>735000</v>
      </c>
      <c r="G9" s="52">
        <f t="shared" si="1"/>
        <v>567000</v>
      </c>
      <c r="H9" s="52">
        <f t="shared" si="1"/>
        <v>483000</v>
      </c>
      <c r="I9" s="52">
        <f t="shared" si="1"/>
        <v>399000</v>
      </c>
      <c r="J9" s="52">
        <f t="shared" si="1"/>
        <v>1722000</v>
      </c>
      <c r="K9" s="52">
        <f t="shared" si="1"/>
        <v>1470000</v>
      </c>
      <c r="L9" s="52">
        <f t="shared" si="1"/>
        <v>1134000</v>
      </c>
      <c r="M9" s="52">
        <f t="shared" si="1"/>
        <v>966000</v>
      </c>
      <c r="N9" s="53">
        <f t="shared" si="1"/>
        <v>798000</v>
      </c>
    </row>
    <row r="10" spans="1:31" x14ac:dyDescent="0.25">
      <c r="A10" s="47" t="s">
        <v>32</v>
      </c>
      <c r="B10" s="42" t="s">
        <v>52</v>
      </c>
      <c r="C10" s="42"/>
      <c r="D10" s="56" t="s">
        <v>49</v>
      </c>
      <c r="E10" s="42">
        <f t="shared" ref="E10:E21" si="2">+$E$5*0.05</f>
        <v>430500</v>
      </c>
      <c r="F10" s="42">
        <f t="shared" ref="F10:F21" si="3">+$F$5*0.05</f>
        <v>367500</v>
      </c>
      <c r="G10" s="42">
        <f t="shared" ref="G10:G21" si="4">+$G$5*0.05</f>
        <v>283500</v>
      </c>
      <c r="H10" s="42">
        <f t="shared" ref="H10:H21" si="5">+$H$5*0.05</f>
        <v>241500</v>
      </c>
      <c r="I10" s="42">
        <f t="shared" ref="I10:I21" si="6">+$I$5*0.05</f>
        <v>199500</v>
      </c>
      <c r="J10" s="42">
        <f t="shared" ref="J10:J21" si="7">+$J$5*0.05</f>
        <v>861000</v>
      </c>
      <c r="K10" s="42">
        <f t="shared" ref="K10:K21" si="8">+$K$5*0.05</f>
        <v>735000</v>
      </c>
      <c r="L10" s="42">
        <f t="shared" ref="L10:L21" si="9">+$L$5*0.05</f>
        <v>567000</v>
      </c>
      <c r="M10" s="42">
        <f t="shared" ref="M10:M21" si="10">+$M$5*0.05</f>
        <v>483000</v>
      </c>
      <c r="N10" s="49">
        <f t="shared" ref="N10:N21" si="11">+$N$5*0.05</f>
        <v>399000</v>
      </c>
    </row>
    <row r="11" spans="1:31" x14ac:dyDescent="0.25">
      <c r="A11" s="50" t="s">
        <v>33</v>
      </c>
      <c r="B11" s="52" t="s">
        <v>53</v>
      </c>
      <c r="C11" s="52"/>
      <c r="D11" s="57" t="s">
        <v>49</v>
      </c>
      <c r="E11" s="52">
        <f t="shared" si="2"/>
        <v>430500</v>
      </c>
      <c r="F11" s="52">
        <f t="shared" si="3"/>
        <v>367500</v>
      </c>
      <c r="G11" s="52">
        <f t="shared" si="4"/>
        <v>283500</v>
      </c>
      <c r="H11" s="52">
        <f t="shared" si="5"/>
        <v>241500</v>
      </c>
      <c r="I11" s="52">
        <f t="shared" si="6"/>
        <v>199500</v>
      </c>
      <c r="J11" s="52">
        <f t="shared" si="7"/>
        <v>861000</v>
      </c>
      <c r="K11" s="52">
        <f t="shared" si="8"/>
        <v>735000</v>
      </c>
      <c r="L11" s="52">
        <f t="shared" si="9"/>
        <v>567000</v>
      </c>
      <c r="M11" s="52">
        <f t="shared" si="10"/>
        <v>483000</v>
      </c>
      <c r="N11" s="53">
        <f t="shared" si="11"/>
        <v>399000</v>
      </c>
    </row>
    <row r="12" spans="1:31" x14ac:dyDescent="0.25">
      <c r="A12" s="47" t="s">
        <v>34</v>
      </c>
      <c r="B12" s="42" t="s">
        <v>54</v>
      </c>
      <c r="C12" s="42"/>
      <c r="D12" s="56" t="s">
        <v>49</v>
      </c>
      <c r="E12" s="42">
        <f t="shared" si="2"/>
        <v>430500</v>
      </c>
      <c r="F12" s="42">
        <f t="shared" si="3"/>
        <v>367500</v>
      </c>
      <c r="G12" s="42">
        <f t="shared" si="4"/>
        <v>283500</v>
      </c>
      <c r="H12" s="42">
        <f t="shared" si="5"/>
        <v>241500</v>
      </c>
      <c r="I12" s="42">
        <f t="shared" si="6"/>
        <v>199500</v>
      </c>
      <c r="J12" s="42">
        <f t="shared" si="7"/>
        <v>861000</v>
      </c>
      <c r="K12" s="42">
        <f t="shared" si="8"/>
        <v>735000</v>
      </c>
      <c r="L12" s="42">
        <f t="shared" si="9"/>
        <v>567000</v>
      </c>
      <c r="M12" s="42">
        <f t="shared" si="10"/>
        <v>483000</v>
      </c>
      <c r="N12" s="49">
        <f t="shared" si="11"/>
        <v>399000</v>
      </c>
    </row>
    <row r="13" spans="1:31" x14ac:dyDescent="0.25">
      <c r="A13" s="50" t="s">
        <v>35</v>
      </c>
      <c r="B13" s="52" t="s">
        <v>55</v>
      </c>
      <c r="C13" s="52"/>
      <c r="D13" s="57" t="s">
        <v>49</v>
      </c>
      <c r="E13" s="52">
        <f t="shared" si="2"/>
        <v>430500</v>
      </c>
      <c r="F13" s="52">
        <f t="shared" si="3"/>
        <v>367500</v>
      </c>
      <c r="G13" s="52">
        <f t="shared" si="4"/>
        <v>283500</v>
      </c>
      <c r="H13" s="52">
        <f t="shared" si="5"/>
        <v>241500</v>
      </c>
      <c r="I13" s="52">
        <f t="shared" si="6"/>
        <v>199500</v>
      </c>
      <c r="J13" s="52">
        <f t="shared" si="7"/>
        <v>861000</v>
      </c>
      <c r="K13" s="52">
        <f t="shared" si="8"/>
        <v>735000</v>
      </c>
      <c r="L13" s="52">
        <f t="shared" si="9"/>
        <v>567000</v>
      </c>
      <c r="M13" s="52">
        <f t="shared" si="10"/>
        <v>483000</v>
      </c>
      <c r="N13" s="53">
        <f t="shared" si="11"/>
        <v>399000</v>
      </c>
    </row>
    <row r="14" spans="1:31" x14ac:dyDescent="0.25">
      <c r="A14" s="47" t="s">
        <v>36</v>
      </c>
      <c r="B14" s="42" t="s">
        <v>56</v>
      </c>
      <c r="C14" s="42"/>
      <c r="D14" s="56" t="s">
        <v>49</v>
      </c>
      <c r="E14" s="42">
        <f t="shared" si="2"/>
        <v>430500</v>
      </c>
      <c r="F14" s="42">
        <f t="shared" si="3"/>
        <v>367500</v>
      </c>
      <c r="G14" s="42">
        <f t="shared" si="4"/>
        <v>283500</v>
      </c>
      <c r="H14" s="42">
        <f t="shared" si="5"/>
        <v>241500</v>
      </c>
      <c r="I14" s="42">
        <f t="shared" si="6"/>
        <v>199500</v>
      </c>
      <c r="J14" s="42">
        <f t="shared" si="7"/>
        <v>861000</v>
      </c>
      <c r="K14" s="42">
        <f t="shared" si="8"/>
        <v>735000</v>
      </c>
      <c r="L14" s="42">
        <f t="shared" si="9"/>
        <v>567000</v>
      </c>
      <c r="M14" s="42">
        <f t="shared" si="10"/>
        <v>483000</v>
      </c>
      <c r="N14" s="49">
        <f t="shared" si="11"/>
        <v>399000</v>
      </c>
    </row>
    <row r="15" spans="1:31" x14ac:dyDescent="0.25">
      <c r="A15" s="50" t="s">
        <v>37</v>
      </c>
      <c r="B15" s="52" t="s">
        <v>57</v>
      </c>
      <c r="C15" s="52"/>
      <c r="D15" s="57" t="s">
        <v>49</v>
      </c>
      <c r="E15" s="52">
        <f t="shared" si="2"/>
        <v>430500</v>
      </c>
      <c r="F15" s="52">
        <f t="shared" si="3"/>
        <v>367500</v>
      </c>
      <c r="G15" s="52">
        <f t="shared" si="4"/>
        <v>283500</v>
      </c>
      <c r="H15" s="52">
        <f t="shared" si="5"/>
        <v>241500</v>
      </c>
      <c r="I15" s="52">
        <f t="shared" si="6"/>
        <v>199500</v>
      </c>
      <c r="J15" s="52">
        <f t="shared" si="7"/>
        <v>861000</v>
      </c>
      <c r="K15" s="52">
        <f t="shared" si="8"/>
        <v>735000</v>
      </c>
      <c r="L15" s="52">
        <f t="shared" si="9"/>
        <v>567000</v>
      </c>
      <c r="M15" s="52">
        <f t="shared" si="10"/>
        <v>483000</v>
      </c>
      <c r="N15" s="53">
        <f t="shared" si="11"/>
        <v>399000</v>
      </c>
    </row>
    <row r="16" spans="1:31" x14ac:dyDescent="0.25">
      <c r="A16" s="47" t="s">
        <v>38</v>
      </c>
      <c r="B16" s="42" t="s">
        <v>58</v>
      </c>
      <c r="C16" s="42"/>
      <c r="D16" s="56" t="s">
        <v>49</v>
      </c>
      <c r="E16" s="42">
        <f t="shared" si="2"/>
        <v>430500</v>
      </c>
      <c r="F16" s="42">
        <f t="shared" si="3"/>
        <v>367500</v>
      </c>
      <c r="G16" s="42">
        <f t="shared" si="4"/>
        <v>283500</v>
      </c>
      <c r="H16" s="42">
        <f t="shared" si="5"/>
        <v>241500</v>
      </c>
      <c r="I16" s="42">
        <f t="shared" si="6"/>
        <v>199500</v>
      </c>
      <c r="J16" s="42">
        <f t="shared" si="7"/>
        <v>861000</v>
      </c>
      <c r="K16" s="42">
        <f t="shared" si="8"/>
        <v>735000</v>
      </c>
      <c r="L16" s="42">
        <f t="shared" si="9"/>
        <v>567000</v>
      </c>
      <c r="M16" s="42">
        <f t="shared" si="10"/>
        <v>483000</v>
      </c>
      <c r="N16" s="49">
        <f t="shared" si="11"/>
        <v>399000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50" t="s">
        <v>39</v>
      </c>
      <c r="B17" s="52" t="s">
        <v>59</v>
      </c>
      <c r="C17" s="52"/>
      <c r="D17" s="57" t="s">
        <v>49</v>
      </c>
      <c r="E17" s="52">
        <f t="shared" si="2"/>
        <v>430500</v>
      </c>
      <c r="F17" s="52">
        <f t="shared" si="3"/>
        <v>367500</v>
      </c>
      <c r="G17" s="52">
        <f t="shared" si="4"/>
        <v>283500</v>
      </c>
      <c r="H17" s="52">
        <f t="shared" si="5"/>
        <v>241500</v>
      </c>
      <c r="I17" s="52">
        <f t="shared" si="6"/>
        <v>199500</v>
      </c>
      <c r="J17" s="52">
        <f t="shared" si="7"/>
        <v>861000</v>
      </c>
      <c r="K17" s="52">
        <f t="shared" si="8"/>
        <v>735000</v>
      </c>
      <c r="L17" s="52">
        <f t="shared" si="9"/>
        <v>567000</v>
      </c>
      <c r="M17" s="52">
        <f t="shared" si="10"/>
        <v>483000</v>
      </c>
      <c r="N17" s="53">
        <f t="shared" si="11"/>
        <v>399000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47" t="s">
        <v>40</v>
      </c>
      <c r="B18" s="42" t="s">
        <v>60</v>
      </c>
      <c r="C18" s="42"/>
      <c r="D18" s="56" t="s">
        <v>49</v>
      </c>
      <c r="E18" s="42">
        <f t="shared" si="2"/>
        <v>430500</v>
      </c>
      <c r="F18" s="42">
        <f t="shared" si="3"/>
        <v>367500</v>
      </c>
      <c r="G18" s="42">
        <f t="shared" si="4"/>
        <v>283500</v>
      </c>
      <c r="H18" s="42">
        <f t="shared" si="5"/>
        <v>241500</v>
      </c>
      <c r="I18" s="42">
        <f t="shared" si="6"/>
        <v>199500</v>
      </c>
      <c r="J18" s="42">
        <f t="shared" si="7"/>
        <v>861000</v>
      </c>
      <c r="K18" s="42">
        <f t="shared" si="8"/>
        <v>735000</v>
      </c>
      <c r="L18" s="42">
        <f t="shared" si="9"/>
        <v>567000</v>
      </c>
      <c r="M18" s="42">
        <f t="shared" si="10"/>
        <v>483000</v>
      </c>
      <c r="N18" s="49">
        <f t="shared" si="11"/>
        <v>399000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50" t="s">
        <v>41</v>
      </c>
      <c r="B19" s="52" t="s">
        <v>61</v>
      </c>
      <c r="C19" s="52"/>
      <c r="D19" s="57" t="s">
        <v>49</v>
      </c>
      <c r="E19" s="52">
        <f t="shared" si="2"/>
        <v>430500</v>
      </c>
      <c r="F19" s="52">
        <f t="shared" si="3"/>
        <v>367500</v>
      </c>
      <c r="G19" s="52">
        <f t="shared" si="4"/>
        <v>283500</v>
      </c>
      <c r="H19" s="52">
        <f t="shared" si="5"/>
        <v>241500</v>
      </c>
      <c r="I19" s="52">
        <f t="shared" si="6"/>
        <v>199500</v>
      </c>
      <c r="J19" s="52">
        <f t="shared" si="7"/>
        <v>861000</v>
      </c>
      <c r="K19" s="52">
        <f t="shared" si="8"/>
        <v>735000</v>
      </c>
      <c r="L19" s="52">
        <f t="shared" si="9"/>
        <v>567000</v>
      </c>
      <c r="M19" s="52">
        <f t="shared" si="10"/>
        <v>483000</v>
      </c>
      <c r="N19" s="53">
        <f t="shared" si="11"/>
        <v>399000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47" t="s">
        <v>42</v>
      </c>
      <c r="B20" s="42" t="s">
        <v>62</v>
      </c>
      <c r="C20" s="42"/>
      <c r="D20" s="56" t="s">
        <v>49</v>
      </c>
      <c r="E20" s="42">
        <f t="shared" si="2"/>
        <v>430500</v>
      </c>
      <c r="F20" s="42">
        <f t="shared" si="3"/>
        <v>367500</v>
      </c>
      <c r="G20" s="42">
        <f t="shared" si="4"/>
        <v>283500</v>
      </c>
      <c r="H20" s="42">
        <f t="shared" si="5"/>
        <v>241500</v>
      </c>
      <c r="I20" s="42">
        <f t="shared" si="6"/>
        <v>199500</v>
      </c>
      <c r="J20" s="42">
        <f t="shared" si="7"/>
        <v>861000</v>
      </c>
      <c r="K20" s="42">
        <f t="shared" si="8"/>
        <v>735000</v>
      </c>
      <c r="L20" s="42">
        <f t="shared" si="9"/>
        <v>567000</v>
      </c>
      <c r="M20" s="42">
        <f t="shared" si="10"/>
        <v>483000</v>
      </c>
      <c r="N20" s="49">
        <f t="shared" si="11"/>
        <v>399000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50" t="s">
        <v>43</v>
      </c>
      <c r="B21" s="52" t="s">
        <v>63</v>
      </c>
      <c r="C21" s="52"/>
      <c r="D21" s="57" t="s">
        <v>49</v>
      </c>
      <c r="E21" s="52">
        <f t="shared" si="2"/>
        <v>430500</v>
      </c>
      <c r="F21" s="52">
        <f t="shared" si="3"/>
        <v>367500</v>
      </c>
      <c r="G21" s="52">
        <f t="shared" si="4"/>
        <v>283500</v>
      </c>
      <c r="H21" s="52">
        <f t="shared" si="5"/>
        <v>241500</v>
      </c>
      <c r="I21" s="52">
        <f t="shared" si="6"/>
        <v>199500</v>
      </c>
      <c r="J21" s="52">
        <f t="shared" si="7"/>
        <v>861000</v>
      </c>
      <c r="K21" s="52">
        <f t="shared" si="8"/>
        <v>735000</v>
      </c>
      <c r="L21" s="52">
        <f t="shared" si="9"/>
        <v>567000</v>
      </c>
      <c r="M21" s="52">
        <f t="shared" si="10"/>
        <v>483000</v>
      </c>
      <c r="N21" s="53">
        <f t="shared" si="11"/>
        <v>399000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54" t="s">
        <v>66</v>
      </c>
      <c r="B22" s="101" t="s">
        <v>101</v>
      </c>
      <c r="C22" s="101"/>
      <c r="D22" s="58" t="s">
        <v>50</v>
      </c>
      <c r="E22" s="43">
        <f>+(E5*0.17)-95000</f>
        <v>1368700</v>
      </c>
      <c r="F22" s="43">
        <f>+(F5*0.17)-95000</f>
        <v>1154500</v>
      </c>
      <c r="G22" s="43">
        <f>+(G5*0.17)-95000</f>
        <v>868900.00000000012</v>
      </c>
      <c r="H22" s="43">
        <f>+(H5*0.17)-95000</f>
        <v>726100.00000000012</v>
      </c>
      <c r="I22" s="43">
        <f>+(I5*0.17)-95000</f>
        <v>583300</v>
      </c>
      <c r="J22" s="43">
        <f>+(J5*0.17)-190000</f>
        <v>2737400</v>
      </c>
      <c r="K22" s="43">
        <f>+(K5*0.17)-190000</f>
        <v>2309000</v>
      </c>
      <c r="L22" s="43">
        <f>+(L5*0.17)-190000</f>
        <v>1737800.0000000002</v>
      </c>
      <c r="M22" s="43">
        <f>+(M5*0.17)-190000</f>
        <v>1452200.0000000002</v>
      </c>
      <c r="N22" s="44">
        <f>+(N5*0.17)-190000</f>
        <v>1166600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69" t="s">
        <v>81</v>
      </c>
      <c r="E23" s="70">
        <f>SUM(E7:E22)</f>
        <v>8615000</v>
      </c>
      <c r="F23" s="70">
        <f t="shared" ref="F23:N23" si="12">SUM(F7:F22)</f>
        <v>7355000</v>
      </c>
      <c r="G23" s="70">
        <f t="shared" si="12"/>
        <v>5675000</v>
      </c>
      <c r="H23" s="70">
        <f t="shared" si="12"/>
        <v>4835000</v>
      </c>
      <c r="I23" s="70">
        <f t="shared" si="12"/>
        <v>3995000</v>
      </c>
      <c r="J23" s="70">
        <f t="shared" si="12"/>
        <v>17230000</v>
      </c>
      <c r="K23" s="70">
        <f t="shared" si="12"/>
        <v>14710000</v>
      </c>
      <c r="L23" s="70">
        <f t="shared" si="12"/>
        <v>11350000</v>
      </c>
      <c r="M23" s="70">
        <f t="shared" si="12"/>
        <v>9670000</v>
      </c>
      <c r="N23" s="71">
        <f t="shared" si="12"/>
        <v>7990000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100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1" x14ac:dyDescent="0.25">
      <c r="D27" s="55"/>
    </row>
    <row r="28" spans="1:31" x14ac:dyDescent="0.25">
      <c r="D28" s="55"/>
    </row>
    <row r="29" spans="1:31" x14ac:dyDescent="0.25">
      <c r="D29" s="55"/>
    </row>
    <row r="30" spans="1:31" x14ac:dyDescent="0.25">
      <c r="D30" s="55"/>
    </row>
    <row r="31" spans="1:31" x14ac:dyDescent="0.25">
      <c r="D31" s="55"/>
    </row>
    <row r="32" spans="1:31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0"/>
  <sheetViews>
    <sheetView workbookViewId="0">
      <selection activeCell="C1" sqref="C1"/>
    </sheetView>
  </sheetViews>
  <sheetFormatPr defaultRowHeight="15" x14ac:dyDescent="0.25"/>
  <cols>
    <col min="1" max="2" width="9.140625" style="3"/>
    <col min="3" max="7" width="13.28515625" style="3" bestFit="1" customWidth="1"/>
    <col min="8" max="11" width="14.28515625" style="3" bestFit="1" customWidth="1"/>
    <col min="12" max="12" width="13.28515625" style="3" bestFit="1" customWidth="1"/>
    <col min="13" max="16384" width="9.140625" style="3"/>
  </cols>
  <sheetData>
    <row r="3" spans="2:12" x14ac:dyDescent="0.25">
      <c r="B3" s="4"/>
      <c r="C3" s="89" t="s">
        <v>28</v>
      </c>
      <c r="D3" s="89"/>
      <c r="E3" s="89"/>
      <c r="F3" s="89"/>
      <c r="G3" s="89"/>
      <c r="H3" s="90" t="s">
        <v>29</v>
      </c>
      <c r="I3" s="90"/>
      <c r="J3" s="90"/>
      <c r="K3" s="90"/>
      <c r="L3" s="90"/>
    </row>
    <row r="4" spans="2:12" x14ac:dyDescent="0.25">
      <c r="B4" s="12"/>
      <c r="C4" s="13" t="s">
        <v>22</v>
      </c>
      <c r="D4" s="14" t="s">
        <v>23</v>
      </c>
      <c r="E4" s="14" t="s">
        <v>24</v>
      </c>
      <c r="F4" s="14" t="s">
        <v>25</v>
      </c>
      <c r="G4" s="14" t="s">
        <v>26</v>
      </c>
      <c r="H4" s="15" t="s">
        <v>22</v>
      </c>
      <c r="I4" s="15" t="s">
        <v>23</v>
      </c>
      <c r="J4" s="15" t="s">
        <v>24</v>
      </c>
      <c r="K4" s="15" t="s">
        <v>25</v>
      </c>
      <c r="L4" s="15" t="s">
        <v>26</v>
      </c>
    </row>
    <row r="5" spans="2:12" x14ac:dyDescent="0.25">
      <c r="B5" s="12" t="s">
        <v>5</v>
      </c>
      <c r="C5" s="12" t="s">
        <v>30</v>
      </c>
      <c r="D5" s="12" t="s">
        <v>30</v>
      </c>
      <c r="E5" s="12" t="s">
        <v>30</v>
      </c>
      <c r="F5" s="12" t="s">
        <v>30</v>
      </c>
      <c r="G5" s="12" t="s">
        <v>30</v>
      </c>
      <c r="H5" s="12" t="s">
        <v>30</v>
      </c>
      <c r="I5" s="12" t="s">
        <v>30</v>
      </c>
      <c r="J5" s="12" t="s">
        <v>30</v>
      </c>
      <c r="K5" s="12" t="s">
        <v>30</v>
      </c>
      <c r="L5" s="12" t="s">
        <v>30</v>
      </c>
    </row>
    <row r="6" spans="2:12" x14ac:dyDescent="0.25">
      <c r="B6" s="16" t="s">
        <v>4</v>
      </c>
      <c r="C6" s="5">
        <v>8405000</v>
      </c>
      <c r="D6" s="5">
        <v>7175000</v>
      </c>
      <c r="E6" s="5">
        <v>5945000</v>
      </c>
      <c r="F6" s="5">
        <v>4715000</v>
      </c>
      <c r="G6" s="5">
        <v>3895000</v>
      </c>
      <c r="H6" s="5">
        <v>16810000</v>
      </c>
      <c r="I6" s="5">
        <v>14350000</v>
      </c>
      <c r="J6" s="5">
        <v>11890000</v>
      </c>
      <c r="K6" s="5">
        <v>9430000</v>
      </c>
      <c r="L6" s="5">
        <v>7790000</v>
      </c>
    </row>
    <row r="7" spans="2:12" x14ac:dyDescent="0.25">
      <c r="B7" s="4">
        <v>1</v>
      </c>
      <c r="C7" s="5">
        <v>8200000</v>
      </c>
      <c r="D7" s="5">
        <v>7000000</v>
      </c>
      <c r="E7" s="5">
        <v>5800000</v>
      </c>
      <c r="F7" s="5">
        <v>4600000</v>
      </c>
      <c r="G7" s="5">
        <v>3800000</v>
      </c>
      <c r="H7" s="5">
        <v>16810000</v>
      </c>
      <c r="I7" s="5">
        <v>14350000</v>
      </c>
      <c r="J7" s="5">
        <v>11890000</v>
      </c>
      <c r="K7" s="5">
        <v>9430000</v>
      </c>
      <c r="L7" s="5">
        <v>7790000</v>
      </c>
    </row>
    <row r="8" spans="2:12" x14ac:dyDescent="0.25">
      <c r="B8" s="4">
        <v>2</v>
      </c>
      <c r="C8" s="5">
        <v>8148750</v>
      </c>
      <c r="D8" s="5">
        <v>6956250</v>
      </c>
      <c r="E8" s="5">
        <v>5763750</v>
      </c>
      <c r="F8" s="5">
        <v>4571250</v>
      </c>
      <c r="G8" s="5">
        <v>3776250</v>
      </c>
      <c r="H8" s="5">
        <v>16707500</v>
      </c>
      <c r="I8" s="5">
        <v>14262500</v>
      </c>
      <c r="J8" s="5">
        <v>11817500</v>
      </c>
      <c r="K8" s="5">
        <v>9372500</v>
      </c>
      <c r="L8" s="5">
        <v>7742500</v>
      </c>
    </row>
    <row r="9" spans="2:12" x14ac:dyDescent="0.25">
      <c r="B9" s="4">
        <v>3</v>
      </c>
      <c r="C9" s="5">
        <v>8097500</v>
      </c>
      <c r="D9" s="5">
        <v>6912500</v>
      </c>
      <c r="E9" s="5">
        <v>5727500</v>
      </c>
      <c r="F9" s="5">
        <v>4542500</v>
      </c>
      <c r="G9" s="5">
        <v>3752500</v>
      </c>
      <c r="H9" s="5">
        <v>16707500</v>
      </c>
      <c r="I9" s="5">
        <v>14262500</v>
      </c>
      <c r="J9" s="5">
        <v>11817500</v>
      </c>
      <c r="K9" s="5">
        <v>9372500</v>
      </c>
      <c r="L9" s="5">
        <v>7742500</v>
      </c>
    </row>
    <row r="10" spans="2:12" x14ac:dyDescent="0.25">
      <c r="B10" s="4">
        <v>4</v>
      </c>
      <c r="C10" s="5">
        <v>8097500</v>
      </c>
      <c r="D10" s="5">
        <v>6912500</v>
      </c>
      <c r="E10" s="5">
        <v>5727500</v>
      </c>
      <c r="F10" s="5">
        <v>4542500</v>
      </c>
      <c r="G10" s="5">
        <v>3752500</v>
      </c>
      <c r="H10" s="5">
        <v>16605000</v>
      </c>
      <c r="I10" s="5">
        <v>14175000</v>
      </c>
      <c r="J10" s="5">
        <v>11745000</v>
      </c>
      <c r="K10" s="5">
        <v>9315000</v>
      </c>
      <c r="L10" s="5">
        <v>7695000</v>
      </c>
    </row>
    <row r="11" spans="2:12" x14ac:dyDescent="0.25">
      <c r="B11" s="4">
        <v>5</v>
      </c>
      <c r="C11" s="5">
        <v>7995000</v>
      </c>
      <c r="D11" s="5">
        <v>6825000</v>
      </c>
      <c r="E11" s="5">
        <v>5655000</v>
      </c>
      <c r="F11" s="5">
        <v>4485000</v>
      </c>
      <c r="G11" s="5">
        <v>3705000</v>
      </c>
      <c r="H11" s="5">
        <v>16502500</v>
      </c>
      <c r="I11" s="5">
        <v>14087500</v>
      </c>
      <c r="J11" s="5">
        <v>11672500</v>
      </c>
      <c r="K11" s="5">
        <v>9257500</v>
      </c>
      <c r="L11" s="5">
        <v>7647500</v>
      </c>
    </row>
    <row r="12" spans="2:12" x14ac:dyDescent="0.25">
      <c r="B12" s="4">
        <v>6</v>
      </c>
      <c r="C12" s="5">
        <v>7995000</v>
      </c>
      <c r="D12" s="5">
        <v>6825000</v>
      </c>
      <c r="E12" s="5">
        <v>5655000</v>
      </c>
      <c r="F12" s="5">
        <v>4485000</v>
      </c>
      <c r="G12" s="5">
        <v>3705000</v>
      </c>
      <c r="H12" s="5">
        <v>16400000</v>
      </c>
      <c r="I12" s="5">
        <v>14000000</v>
      </c>
      <c r="J12" s="5">
        <v>11600000</v>
      </c>
      <c r="K12" s="5">
        <v>9200000</v>
      </c>
      <c r="L12" s="5">
        <v>7600000</v>
      </c>
    </row>
    <row r="13" spans="2:12" x14ac:dyDescent="0.25">
      <c r="B13" s="4">
        <v>7</v>
      </c>
      <c r="C13" s="5">
        <v>7943750</v>
      </c>
      <c r="D13" s="5">
        <v>6781250</v>
      </c>
      <c r="E13" s="5">
        <v>5618750</v>
      </c>
      <c r="F13" s="5">
        <v>4456250</v>
      </c>
      <c r="G13" s="5">
        <v>3681250</v>
      </c>
      <c r="H13" s="5">
        <v>16400000</v>
      </c>
      <c r="I13" s="5">
        <v>14000000</v>
      </c>
      <c r="J13" s="5">
        <v>11600000</v>
      </c>
      <c r="K13" s="5">
        <v>9200000</v>
      </c>
      <c r="L13" s="5">
        <v>7600000</v>
      </c>
    </row>
    <row r="14" spans="2:12" x14ac:dyDescent="0.25">
      <c r="B14" s="4">
        <v>8</v>
      </c>
      <c r="C14" s="5">
        <v>7943750</v>
      </c>
      <c r="D14" s="5">
        <v>6781250</v>
      </c>
      <c r="E14" s="5">
        <v>5618750</v>
      </c>
      <c r="F14" s="5">
        <v>4456250</v>
      </c>
      <c r="G14" s="5">
        <v>3681250</v>
      </c>
      <c r="H14" s="5">
        <v>16400000</v>
      </c>
      <c r="I14" s="5">
        <v>14000000</v>
      </c>
      <c r="J14" s="5">
        <v>11600000</v>
      </c>
      <c r="K14" s="5">
        <v>9200000</v>
      </c>
      <c r="L14" s="5">
        <v>7600000</v>
      </c>
    </row>
    <row r="15" spans="2:12" x14ac:dyDescent="0.25">
      <c r="B15" s="4">
        <v>9</v>
      </c>
      <c r="C15" s="5">
        <v>7892500</v>
      </c>
      <c r="D15" s="5">
        <v>6737500</v>
      </c>
      <c r="E15" s="5">
        <v>5582500</v>
      </c>
      <c r="F15" s="5">
        <v>4427500</v>
      </c>
      <c r="G15" s="5">
        <v>3657500</v>
      </c>
      <c r="H15" s="5">
        <v>16502500</v>
      </c>
      <c r="I15" s="5">
        <v>14087500</v>
      </c>
      <c r="J15" s="5">
        <v>11672500</v>
      </c>
      <c r="K15" s="5">
        <v>9257500</v>
      </c>
      <c r="L15" s="5">
        <v>7647500</v>
      </c>
    </row>
    <row r="16" spans="2:12" x14ac:dyDescent="0.25">
      <c r="B16" s="4">
        <v>10</v>
      </c>
      <c r="C16" s="5">
        <v>8251250</v>
      </c>
      <c r="D16" s="5">
        <v>7043750</v>
      </c>
      <c r="E16" s="5">
        <v>5836250</v>
      </c>
      <c r="F16" s="5">
        <v>4628750</v>
      </c>
      <c r="G16" s="5">
        <v>3823750</v>
      </c>
      <c r="H16" s="5">
        <v>16502500</v>
      </c>
      <c r="I16" s="5">
        <v>14087500</v>
      </c>
      <c r="J16" s="5">
        <v>11672500</v>
      </c>
      <c r="K16" s="5">
        <v>9257500</v>
      </c>
      <c r="L16" s="5">
        <v>7647500</v>
      </c>
    </row>
    <row r="17" spans="2:12" x14ac:dyDescent="0.25">
      <c r="B17" s="4">
        <v>11</v>
      </c>
      <c r="C17" s="5">
        <v>8302500</v>
      </c>
      <c r="D17" s="5">
        <v>7087500</v>
      </c>
      <c r="E17" s="5">
        <v>5872500</v>
      </c>
      <c r="F17" s="5">
        <v>4657500</v>
      </c>
      <c r="G17" s="5">
        <v>3847500</v>
      </c>
      <c r="H17" s="5">
        <v>16605000</v>
      </c>
      <c r="I17" s="5">
        <v>14175000</v>
      </c>
      <c r="J17" s="5">
        <v>11745000</v>
      </c>
      <c r="K17" s="5">
        <v>9315000</v>
      </c>
      <c r="L17" s="5">
        <v>7695000</v>
      </c>
    </row>
    <row r="18" spans="2:12" x14ac:dyDescent="0.25">
      <c r="B18" s="4">
        <v>12</v>
      </c>
      <c r="C18" s="5">
        <v>8405000</v>
      </c>
      <c r="D18" s="5">
        <v>7175000</v>
      </c>
      <c r="E18" s="5">
        <v>5945000</v>
      </c>
      <c r="F18" s="5">
        <v>4715000</v>
      </c>
      <c r="G18" s="5">
        <v>3895000</v>
      </c>
      <c r="H18" s="5">
        <v>16605000</v>
      </c>
      <c r="I18" s="5">
        <v>14175000</v>
      </c>
      <c r="J18" s="5">
        <v>11745000</v>
      </c>
      <c r="K18" s="5">
        <v>9315000</v>
      </c>
      <c r="L18" s="5">
        <v>7695000</v>
      </c>
    </row>
    <row r="19" spans="2:12" x14ac:dyDescent="0.25">
      <c r="B19" s="4">
        <v>13</v>
      </c>
      <c r="C19" s="5">
        <v>8507500</v>
      </c>
      <c r="D19" s="5">
        <v>7262500</v>
      </c>
      <c r="E19" s="5">
        <v>6017500</v>
      </c>
      <c r="F19" s="5">
        <v>4772500</v>
      </c>
      <c r="G19" s="5">
        <v>3942500</v>
      </c>
      <c r="H19" s="5">
        <v>16810000</v>
      </c>
      <c r="I19" s="5">
        <v>14350000</v>
      </c>
      <c r="J19" s="5">
        <v>11890000</v>
      </c>
      <c r="K19" s="5">
        <v>9430000</v>
      </c>
      <c r="L19" s="5">
        <v>7790000</v>
      </c>
    </row>
    <row r="20" spans="2:12" x14ac:dyDescent="0.25">
      <c r="B20" s="4">
        <v>14</v>
      </c>
      <c r="C20" s="5">
        <v>8610000</v>
      </c>
      <c r="D20" s="5">
        <v>7350000</v>
      </c>
      <c r="E20" s="5">
        <v>6090000</v>
      </c>
      <c r="F20" s="5">
        <v>4830000</v>
      </c>
      <c r="G20" s="5">
        <v>3990000</v>
      </c>
      <c r="H20" s="5">
        <v>16810000</v>
      </c>
      <c r="I20" s="5">
        <v>14350000</v>
      </c>
      <c r="J20" s="5">
        <v>11890000</v>
      </c>
      <c r="K20" s="5">
        <v>9430000</v>
      </c>
      <c r="L20" s="5">
        <v>7790000</v>
      </c>
    </row>
  </sheetData>
  <mergeCells count="2">
    <mergeCell ref="C3:G3"/>
    <mergeCell ref="H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26"/>
  <sheetViews>
    <sheetView showGridLines="0" view="pageBreakPreview" topLeftCell="A14" zoomScaleNormal="100" zoomScaleSheetLayoutView="100" workbookViewId="0">
      <selection activeCell="E38" sqref="E38"/>
    </sheetView>
  </sheetViews>
  <sheetFormatPr defaultRowHeight="15" x14ac:dyDescent="0.25"/>
  <cols>
    <col min="1" max="1" width="21.42578125" style="18" customWidth="1"/>
    <col min="2" max="2" width="10.85546875" style="18" customWidth="1"/>
    <col min="3" max="3" width="21.85546875" style="18" customWidth="1"/>
    <col min="4" max="4" width="5" style="55" customWidth="1"/>
    <col min="5" max="5" width="10.28515625" style="18" customWidth="1"/>
    <col min="6" max="6" width="9.7109375" style="18" customWidth="1"/>
    <col min="7" max="7" width="10.140625" style="18" customWidth="1"/>
    <col min="8" max="8" width="9.85546875" style="18" customWidth="1"/>
    <col min="9" max="9" width="10.28515625" style="18" customWidth="1"/>
    <col min="10" max="10" width="10.85546875" style="18" customWidth="1"/>
    <col min="11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59"/>
      <c r="E2" s="94" t="s">
        <v>83</v>
      </c>
      <c r="F2" s="95"/>
      <c r="G2" s="95"/>
      <c r="H2" s="95"/>
      <c r="I2" s="96"/>
      <c r="J2" s="97" t="s">
        <v>45</v>
      </c>
      <c r="K2" s="98"/>
      <c r="L2" s="98"/>
      <c r="M2" s="98"/>
      <c r="N2" s="99"/>
    </row>
    <row r="3" spans="1:31" x14ac:dyDescent="0.25">
      <c r="A3" s="79" t="s">
        <v>21</v>
      </c>
      <c r="B3" s="79"/>
      <c r="C3" s="79"/>
      <c r="D3" s="80"/>
      <c r="E3" s="81" t="s">
        <v>22</v>
      </c>
      <c r="F3" s="81" t="s">
        <v>23</v>
      </c>
      <c r="G3" s="81" t="s">
        <v>24</v>
      </c>
      <c r="H3" s="81" t="s">
        <v>25</v>
      </c>
      <c r="I3" s="81" t="s">
        <v>26</v>
      </c>
      <c r="J3" s="81" t="s">
        <v>22</v>
      </c>
      <c r="K3" s="81" t="s">
        <v>23</v>
      </c>
      <c r="L3" s="81" t="s">
        <v>24</v>
      </c>
      <c r="M3" s="81" t="s">
        <v>25</v>
      </c>
      <c r="N3" s="81" t="s">
        <v>26</v>
      </c>
    </row>
    <row r="4" spans="1:31" x14ac:dyDescent="0.25">
      <c r="A4" s="37"/>
      <c r="B4" s="37"/>
      <c r="C4" s="37"/>
      <c r="D4" s="60"/>
      <c r="E4" s="38" t="s">
        <v>27</v>
      </c>
      <c r="F4" s="38" t="s">
        <v>27</v>
      </c>
      <c r="G4" s="38" t="s">
        <v>27</v>
      </c>
      <c r="H4" s="38" t="s">
        <v>27</v>
      </c>
      <c r="I4" s="38" t="s">
        <v>27</v>
      </c>
      <c r="J4" s="38" t="s">
        <v>27</v>
      </c>
      <c r="K4" s="38" t="s">
        <v>27</v>
      </c>
      <c r="L4" s="38" t="s">
        <v>27</v>
      </c>
      <c r="M4" s="38" t="s">
        <v>27</v>
      </c>
      <c r="N4" s="38" t="s">
        <v>27</v>
      </c>
    </row>
    <row r="5" spans="1:31" x14ac:dyDescent="0.25">
      <c r="A5" s="75" t="s">
        <v>46</v>
      </c>
      <c r="B5" s="76"/>
      <c r="C5" s="76"/>
      <c r="D5" s="77"/>
      <c r="E5" s="76">
        <v>8405000</v>
      </c>
      <c r="F5" s="76">
        <v>7175000</v>
      </c>
      <c r="G5" s="76">
        <v>5535000</v>
      </c>
      <c r="H5" s="76">
        <v>4715000</v>
      </c>
      <c r="I5" s="76">
        <v>3895000</v>
      </c>
      <c r="J5" s="76">
        <v>16810000</v>
      </c>
      <c r="K5" s="76">
        <v>14350000</v>
      </c>
      <c r="L5" s="76">
        <v>11070000</v>
      </c>
      <c r="M5" s="76">
        <v>9430000</v>
      </c>
      <c r="N5" s="78">
        <v>7790000</v>
      </c>
    </row>
    <row r="6" spans="1:31" x14ac:dyDescent="0.25">
      <c r="A6" s="21"/>
      <c r="B6" s="22"/>
      <c r="C6" s="22"/>
      <c r="D6" s="62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31" x14ac:dyDescent="0.25">
      <c r="A7" s="25" t="s">
        <v>98</v>
      </c>
      <c r="B7" s="26"/>
      <c r="C7" s="26"/>
      <c r="D7" s="63"/>
      <c r="E7" s="27">
        <v>100000</v>
      </c>
      <c r="F7" s="27">
        <v>100000</v>
      </c>
      <c r="G7" s="27">
        <v>100000</v>
      </c>
      <c r="H7" s="27">
        <v>100000</v>
      </c>
      <c r="I7" s="27">
        <v>100000</v>
      </c>
      <c r="J7" s="27">
        <v>200000</v>
      </c>
      <c r="K7" s="27">
        <v>200000</v>
      </c>
      <c r="L7" s="27">
        <v>200000</v>
      </c>
      <c r="M7" s="27">
        <v>200000</v>
      </c>
      <c r="N7" s="28">
        <v>200000</v>
      </c>
    </row>
    <row r="8" spans="1:31" ht="15" customHeight="1" x14ac:dyDescent="0.25">
      <c r="A8" s="21" t="s">
        <v>51</v>
      </c>
      <c r="B8" s="29" t="s">
        <v>64</v>
      </c>
      <c r="C8" s="29"/>
      <c r="D8" s="64" t="s">
        <v>47</v>
      </c>
      <c r="E8" s="23">
        <f>+E5*0.13</f>
        <v>1092650</v>
      </c>
      <c r="F8" s="23">
        <f t="shared" ref="F8:N8" si="0">+F5*0.13</f>
        <v>932750</v>
      </c>
      <c r="G8" s="23">
        <f t="shared" si="0"/>
        <v>719550</v>
      </c>
      <c r="H8" s="23">
        <f t="shared" si="0"/>
        <v>612950</v>
      </c>
      <c r="I8" s="23">
        <f t="shared" si="0"/>
        <v>506350</v>
      </c>
      <c r="J8" s="23">
        <f t="shared" si="0"/>
        <v>2185300</v>
      </c>
      <c r="K8" s="23">
        <f t="shared" si="0"/>
        <v>1865500</v>
      </c>
      <c r="L8" s="23">
        <f t="shared" si="0"/>
        <v>1439100</v>
      </c>
      <c r="M8" s="23">
        <f t="shared" si="0"/>
        <v>1225900</v>
      </c>
      <c r="N8" s="24">
        <f t="shared" si="0"/>
        <v>1012700</v>
      </c>
    </row>
    <row r="9" spans="1:31" x14ac:dyDescent="0.25">
      <c r="A9" s="25" t="s">
        <v>31</v>
      </c>
      <c r="B9" s="92" t="s">
        <v>65</v>
      </c>
      <c r="C9" s="92"/>
      <c r="D9" s="65" t="s">
        <v>48</v>
      </c>
      <c r="E9" s="27">
        <f>+E5*0.1</f>
        <v>840500</v>
      </c>
      <c r="F9" s="27">
        <f t="shared" ref="F9:N9" si="1">+F5*0.1</f>
        <v>717500</v>
      </c>
      <c r="G9" s="27">
        <f t="shared" si="1"/>
        <v>553500</v>
      </c>
      <c r="H9" s="27">
        <f t="shared" si="1"/>
        <v>471500</v>
      </c>
      <c r="I9" s="27">
        <f t="shared" si="1"/>
        <v>389500</v>
      </c>
      <c r="J9" s="27">
        <f t="shared" si="1"/>
        <v>1681000</v>
      </c>
      <c r="K9" s="27">
        <f t="shared" si="1"/>
        <v>1435000</v>
      </c>
      <c r="L9" s="27">
        <f t="shared" si="1"/>
        <v>1107000</v>
      </c>
      <c r="M9" s="27">
        <f t="shared" si="1"/>
        <v>943000</v>
      </c>
      <c r="N9" s="28">
        <f t="shared" si="1"/>
        <v>779000</v>
      </c>
    </row>
    <row r="10" spans="1:31" x14ac:dyDescent="0.25">
      <c r="A10" s="21" t="s">
        <v>32</v>
      </c>
      <c r="B10" s="30" t="s">
        <v>52</v>
      </c>
      <c r="C10" s="30"/>
      <c r="D10" s="64" t="s">
        <v>49</v>
      </c>
      <c r="E10" s="23">
        <f t="shared" ref="E10:E21" si="2">+$E$5*0.05</f>
        <v>420250</v>
      </c>
      <c r="F10" s="23">
        <f t="shared" ref="F10:F21" si="3">+$F$5*0.05</f>
        <v>358750</v>
      </c>
      <c r="G10" s="23">
        <f t="shared" ref="G10:G21" si="4">+$G$5*0.05</f>
        <v>276750</v>
      </c>
      <c r="H10" s="23">
        <f t="shared" ref="H10:H21" si="5">+$H$5*0.05</f>
        <v>235750</v>
      </c>
      <c r="I10" s="23">
        <f t="shared" ref="I10:I21" si="6">+$I$5*0.05</f>
        <v>194750</v>
      </c>
      <c r="J10" s="23">
        <f t="shared" ref="J10:J21" si="7">+$J$5*0.05</f>
        <v>840500</v>
      </c>
      <c r="K10" s="23">
        <f t="shared" ref="K10:K21" si="8">+$K$5*0.05</f>
        <v>717500</v>
      </c>
      <c r="L10" s="23">
        <f t="shared" ref="L10:L21" si="9">+$L$5*0.05</f>
        <v>553500</v>
      </c>
      <c r="M10" s="23">
        <f t="shared" ref="M10:M21" si="10">+$M$5*0.05</f>
        <v>471500</v>
      </c>
      <c r="N10" s="24">
        <f t="shared" ref="N10:N21" si="11">+$N$5*0.05</f>
        <v>389500</v>
      </c>
    </row>
    <row r="11" spans="1:31" x14ac:dyDescent="0.25">
      <c r="A11" s="25" t="s">
        <v>33</v>
      </c>
      <c r="B11" s="31" t="s">
        <v>53</v>
      </c>
      <c r="C11" s="27"/>
      <c r="D11" s="65" t="s">
        <v>49</v>
      </c>
      <c r="E11" s="27">
        <f t="shared" si="2"/>
        <v>420250</v>
      </c>
      <c r="F11" s="27">
        <f t="shared" si="3"/>
        <v>358750</v>
      </c>
      <c r="G11" s="27">
        <f t="shared" si="4"/>
        <v>276750</v>
      </c>
      <c r="H11" s="27">
        <f t="shared" si="5"/>
        <v>235750</v>
      </c>
      <c r="I11" s="27">
        <f t="shared" si="6"/>
        <v>194750</v>
      </c>
      <c r="J11" s="27">
        <f t="shared" si="7"/>
        <v>840500</v>
      </c>
      <c r="K11" s="27">
        <f t="shared" si="8"/>
        <v>717500</v>
      </c>
      <c r="L11" s="27">
        <f t="shared" si="9"/>
        <v>553500</v>
      </c>
      <c r="M11" s="27">
        <f t="shared" si="10"/>
        <v>471500</v>
      </c>
      <c r="N11" s="28">
        <f t="shared" si="11"/>
        <v>389500</v>
      </c>
    </row>
    <row r="12" spans="1:31" x14ac:dyDescent="0.25">
      <c r="A12" s="21" t="s">
        <v>34</v>
      </c>
      <c r="B12" s="30" t="s">
        <v>54</v>
      </c>
      <c r="C12" s="23"/>
      <c r="D12" s="64" t="s">
        <v>49</v>
      </c>
      <c r="E12" s="23">
        <f t="shared" si="2"/>
        <v>420250</v>
      </c>
      <c r="F12" s="23">
        <f t="shared" si="3"/>
        <v>358750</v>
      </c>
      <c r="G12" s="23">
        <f t="shared" si="4"/>
        <v>276750</v>
      </c>
      <c r="H12" s="23">
        <f t="shared" si="5"/>
        <v>235750</v>
      </c>
      <c r="I12" s="23">
        <f t="shared" si="6"/>
        <v>194750</v>
      </c>
      <c r="J12" s="23">
        <f t="shared" si="7"/>
        <v>840500</v>
      </c>
      <c r="K12" s="23">
        <f t="shared" si="8"/>
        <v>717500</v>
      </c>
      <c r="L12" s="23">
        <f t="shared" si="9"/>
        <v>553500</v>
      </c>
      <c r="M12" s="23">
        <f t="shared" si="10"/>
        <v>471500</v>
      </c>
      <c r="N12" s="24">
        <f t="shared" si="11"/>
        <v>389500</v>
      </c>
    </row>
    <row r="13" spans="1:31" x14ac:dyDescent="0.25">
      <c r="A13" s="25" t="s">
        <v>35</v>
      </c>
      <c r="B13" s="31" t="s">
        <v>55</v>
      </c>
      <c r="C13" s="27"/>
      <c r="D13" s="65" t="s">
        <v>49</v>
      </c>
      <c r="E13" s="27">
        <f t="shared" si="2"/>
        <v>420250</v>
      </c>
      <c r="F13" s="27">
        <f t="shared" si="3"/>
        <v>358750</v>
      </c>
      <c r="G13" s="27">
        <f t="shared" si="4"/>
        <v>276750</v>
      </c>
      <c r="H13" s="27">
        <f t="shared" si="5"/>
        <v>235750</v>
      </c>
      <c r="I13" s="27">
        <f t="shared" si="6"/>
        <v>194750</v>
      </c>
      <c r="J13" s="27">
        <f t="shared" si="7"/>
        <v>840500</v>
      </c>
      <c r="K13" s="27">
        <f t="shared" si="8"/>
        <v>717500</v>
      </c>
      <c r="L13" s="27">
        <f t="shared" si="9"/>
        <v>553500</v>
      </c>
      <c r="M13" s="27">
        <f t="shared" si="10"/>
        <v>471500</v>
      </c>
      <c r="N13" s="28">
        <f t="shared" si="11"/>
        <v>389500</v>
      </c>
    </row>
    <row r="14" spans="1:31" x14ac:dyDescent="0.25">
      <c r="A14" s="21" t="s">
        <v>36</v>
      </c>
      <c r="B14" s="30" t="s">
        <v>56</v>
      </c>
      <c r="C14" s="23"/>
      <c r="D14" s="64" t="s">
        <v>49</v>
      </c>
      <c r="E14" s="23">
        <f t="shared" si="2"/>
        <v>420250</v>
      </c>
      <c r="F14" s="23">
        <f t="shared" si="3"/>
        <v>358750</v>
      </c>
      <c r="G14" s="23">
        <f t="shared" si="4"/>
        <v>276750</v>
      </c>
      <c r="H14" s="23">
        <f t="shared" si="5"/>
        <v>235750</v>
      </c>
      <c r="I14" s="23">
        <f t="shared" si="6"/>
        <v>194750</v>
      </c>
      <c r="J14" s="23">
        <f t="shared" si="7"/>
        <v>840500</v>
      </c>
      <c r="K14" s="23">
        <f t="shared" si="8"/>
        <v>717500</v>
      </c>
      <c r="L14" s="23">
        <f t="shared" si="9"/>
        <v>553500</v>
      </c>
      <c r="M14" s="23">
        <f t="shared" si="10"/>
        <v>471500</v>
      </c>
      <c r="N14" s="24">
        <f t="shared" si="11"/>
        <v>389500</v>
      </c>
    </row>
    <row r="15" spans="1:31" x14ac:dyDescent="0.25">
      <c r="A15" s="25" t="s">
        <v>37</v>
      </c>
      <c r="B15" s="31" t="s">
        <v>57</v>
      </c>
      <c r="C15" s="27"/>
      <c r="D15" s="65" t="s">
        <v>49</v>
      </c>
      <c r="E15" s="27">
        <f t="shared" si="2"/>
        <v>420250</v>
      </c>
      <c r="F15" s="27">
        <f t="shared" si="3"/>
        <v>358750</v>
      </c>
      <c r="G15" s="27">
        <f t="shared" si="4"/>
        <v>276750</v>
      </c>
      <c r="H15" s="27">
        <f t="shared" si="5"/>
        <v>235750</v>
      </c>
      <c r="I15" s="27">
        <f t="shared" si="6"/>
        <v>194750</v>
      </c>
      <c r="J15" s="27">
        <f t="shared" si="7"/>
        <v>840500</v>
      </c>
      <c r="K15" s="27">
        <f t="shared" si="8"/>
        <v>717500</v>
      </c>
      <c r="L15" s="27">
        <f t="shared" si="9"/>
        <v>553500</v>
      </c>
      <c r="M15" s="27">
        <f t="shared" si="10"/>
        <v>471500</v>
      </c>
      <c r="N15" s="28">
        <f t="shared" si="11"/>
        <v>389500</v>
      </c>
    </row>
    <row r="16" spans="1:31" x14ac:dyDescent="0.25">
      <c r="A16" s="21" t="s">
        <v>38</v>
      </c>
      <c r="B16" s="30" t="s">
        <v>58</v>
      </c>
      <c r="C16" s="23"/>
      <c r="D16" s="64" t="s">
        <v>49</v>
      </c>
      <c r="E16" s="23">
        <f t="shared" si="2"/>
        <v>420250</v>
      </c>
      <c r="F16" s="23">
        <f t="shared" si="3"/>
        <v>358750</v>
      </c>
      <c r="G16" s="23">
        <f t="shared" si="4"/>
        <v>276750</v>
      </c>
      <c r="H16" s="23">
        <f t="shared" si="5"/>
        <v>235750</v>
      </c>
      <c r="I16" s="23">
        <f t="shared" si="6"/>
        <v>194750</v>
      </c>
      <c r="J16" s="23">
        <f t="shared" si="7"/>
        <v>840500</v>
      </c>
      <c r="K16" s="23">
        <f t="shared" si="8"/>
        <v>717500</v>
      </c>
      <c r="L16" s="23">
        <f t="shared" si="9"/>
        <v>553500</v>
      </c>
      <c r="M16" s="23">
        <f t="shared" si="10"/>
        <v>471500</v>
      </c>
      <c r="N16" s="24">
        <f t="shared" si="11"/>
        <v>389500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25" t="s">
        <v>39</v>
      </c>
      <c r="B17" s="31" t="s">
        <v>59</v>
      </c>
      <c r="C17" s="27"/>
      <c r="D17" s="65" t="s">
        <v>49</v>
      </c>
      <c r="E17" s="27">
        <f t="shared" si="2"/>
        <v>420250</v>
      </c>
      <c r="F17" s="27">
        <f t="shared" si="3"/>
        <v>358750</v>
      </c>
      <c r="G17" s="27">
        <f t="shared" si="4"/>
        <v>276750</v>
      </c>
      <c r="H17" s="27">
        <f t="shared" si="5"/>
        <v>235750</v>
      </c>
      <c r="I17" s="27">
        <f t="shared" si="6"/>
        <v>194750</v>
      </c>
      <c r="J17" s="27">
        <f t="shared" si="7"/>
        <v>840500</v>
      </c>
      <c r="K17" s="27">
        <f t="shared" si="8"/>
        <v>717500</v>
      </c>
      <c r="L17" s="27">
        <f t="shared" si="9"/>
        <v>553500</v>
      </c>
      <c r="M17" s="27">
        <f t="shared" si="10"/>
        <v>471500</v>
      </c>
      <c r="N17" s="28">
        <f t="shared" si="11"/>
        <v>389500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21" t="s">
        <v>40</v>
      </c>
      <c r="B18" s="30" t="s">
        <v>60</v>
      </c>
      <c r="C18" s="23"/>
      <c r="D18" s="64" t="s">
        <v>49</v>
      </c>
      <c r="E18" s="23">
        <f t="shared" si="2"/>
        <v>420250</v>
      </c>
      <c r="F18" s="23">
        <f t="shared" si="3"/>
        <v>358750</v>
      </c>
      <c r="G18" s="23">
        <f t="shared" si="4"/>
        <v>276750</v>
      </c>
      <c r="H18" s="23">
        <f t="shared" si="5"/>
        <v>235750</v>
      </c>
      <c r="I18" s="23">
        <f t="shared" si="6"/>
        <v>194750</v>
      </c>
      <c r="J18" s="23">
        <f t="shared" si="7"/>
        <v>840500</v>
      </c>
      <c r="K18" s="23">
        <f t="shared" si="8"/>
        <v>717500</v>
      </c>
      <c r="L18" s="23">
        <f t="shared" si="9"/>
        <v>553500</v>
      </c>
      <c r="M18" s="23">
        <f t="shared" si="10"/>
        <v>471500</v>
      </c>
      <c r="N18" s="24">
        <f t="shared" si="11"/>
        <v>389500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25" t="s">
        <v>41</v>
      </c>
      <c r="B19" s="31" t="s">
        <v>61</v>
      </c>
      <c r="C19" s="27"/>
      <c r="D19" s="65" t="s">
        <v>49</v>
      </c>
      <c r="E19" s="27">
        <f t="shared" si="2"/>
        <v>420250</v>
      </c>
      <c r="F19" s="27">
        <f t="shared" si="3"/>
        <v>358750</v>
      </c>
      <c r="G19" s="27">
        <f t="shared" si="4"/>
        <v>276750</v>
      </c>
      <c r="H19" s="27">
        <f t="shared" si="5"/>
        <v>235750</v>
      </c>
      <c r="I19" s="27">
        <f t="shared" si="6"/>
        <v>194750</v>
      </c>
      <c r="J19" s="27">
        <f t="shared" si="7"/>
        <v>840500</v>
      </c>
      <c r="K19" s="27">
        <f t="shared" si="8"/>
        <v>717500</v>
      </c>
      <c r="L19" s="27">
        <f t="shared" si="9"/>
        <v>553500</v>
      </c>
      <c r="M19" s="27">
        <f t="shared" si="10"/>
        <v>471500</v>
      </c>
      <c r="N19" s="28">
        <f t="shared" si="11"/>
        <v>389500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21" t="s">
        <v>42</v>
      </c>
      <c r="B20" s="30" t="s">
        <v>62</v>
      </c>
      <c r="C20" s="23"/>
      <c r="D20" s="64" t="s">
        <v>49</v>
      </c>
      <c r="E20" s="23">
        <f t="shared" si="2"/>
        <v>420250</v>
      </c>
      <c r="F20" s="23">
        <f t="shared" si="3"/>
        <v>358750</v>
      </c>
      <c r="G20" s="23">
        <f t="shared" si="4"/>
        <v>276750</v>
      </c>
      <c r="H20" s="23">
        <f t="shared" si="5"/>
        <v>235750</v>
      </c>
      <c r="I20" s="23">
        <f t="shared" si="6"/>
        <v>194750</v>
      </c>
      <c r="J20" s="23">
        <f t="shared" si="7"/>
        <v>840500</v>
      </c>
      <c r="K20" s="23">
        <f t="shared" si="8"/>
        <v>717500</v>
      </c>
      <c r="L20" s="23">
        <f t="shared" si="9"/>
        <v>553500</v>
      </c>
      <c r="M20" s="23">
        <f t="shared" si="10"/>
        <v>471500</v>
      </c>
      <c r="N20" s="24">
        <f t="shared" si="11"/>
        <v>389500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25" t="s">
        <v>43</v>
      </c>
      <c r="B21" s="31" t="s">
        <v>63</v>
      </c>
      <c r="C21" s="27"/>
      <c r="D21" s="65" t="s">
        <v>49</v>
      </c>
      <c r="E21" s="27">
        <f t="shared" si="2"/>
        <v>420250</v>
      </c>
      <c r="F21" s="27">
        <f t="shared" si="3"/>
        <v>358750</v>
      </c>
      <c r="G21" s="27">
        <f t="shared" si="4"/>
        <v>276750</v>
      </c>
      <c r="H21" s="27">
        <f t="shared" si="5"/>
        <v>235750</v>
      </c>
      <c r="I21" s="27">
        <f t="shared" si="6"/>
        <v>194750</v>
      </c>
      <c r="J21" s="27">
        <f t="shared" si="7"/>
        <v>840500</v>
      </c>
      <c r="K21" s="27">
        <f t="shared" si="8"/>
        <v>717500</v>
      </c>
      <c r="L21" s="27">
        <f t="shared" si="9"/>
        <v>553500</v>
      </c>
      <c r="M21" s="27">
        <f t="shared" si="10"/>
        <v>471500</v>
      </c>
      <c r="N21" s="28">
        <f t="shared" si="11"/>
        <v>389500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33" t="s">
        <v>66</v>
      </c>
      <c r="B22" s="100" t="s">
        <v>101</v>
      </c>
      <c r="C22" s="100"/>
      <c r="D22" s="66" t="s">
        <v>50</v>
      </c>
      <c r="E22" s="34">
        <f>+(E5*0.17)-95000</f>
        <v>1333850</v>
      </c>
      <c r="F22" s="34">
        <f>+(F5*0.17)-95000</f>
        <v>1124750</v>
      </c>
      <c r="G22" s="34">
        <f>+(G5*0.17)-95000</f>
        <v>845950.00000000012</v>
      </c>
      <c r="H22" s="34">
        <f>+(H5*0.17)-95000</f>
        <v>706550</v>
      </c>
      <c r="I22" s="34">
        <f>+(I5*0.17)-95000</f>
        <v>567150</v>
      </c>
      <c r="J22" s="34">
        <f>+(J5*0.17)-190000</f>
        <v>2667700</v>
      </c>
      <c r="K22" s="34">
        <f>+(K5*0.17)-190000</f>
        <v>2249500</v>
      </c>
      <c r="L22" s="34">
        <f>+(L5*0.17)-190000</f>
        <v>1691900.0000000002</v>
      </c>
      <c r="M22" s="34">
        <f>+(M5*0.17)-190000</f>
        <v>1413100</v>
      </c>
      <c r="N22" s="41">
        <f>+(N5*0.17)-190000</f>
        <v>1134300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72" t="s">
        <v>81</v>
      </c>
      <c r="E23" s="73">
        <f>SUM(E7:E22)</f>
        <v>8410000</v>
      </c>
      <c r="F23" s="73">
        <f t="shared" ref="F23:N23" si="12">SUM(F7:F22)</f>
        <v>7180000</v>
      </c>
      <c r="G23" s="73">
        <f t="shared" si="12"/>
        <v>5540000</v>
      </c>
      <c r="H23" s="73">
        <f t="shared" si="12"/>
        <v>4720000</v>
      </c>
      <c r="I23" s="73">
        <f t="shared" si="12"/>
        <v>3900000</v>
      </c>
      <c r="J23" s="73">
        <f t="shared" si="12"/>
        <v>16820000</v>
      </c>
      <c r="K23" s="73">
        <f t="shared" si="12"/>
        <v>14360000</v>
      </c>
      <c r="L23" s="73">
        <f t="shared" si="12"/>
        <v>11080000</v>
      </c>
      <c r="M23" s="73">
        <f t="shared" si="12"/>
        <v>9440000</v>
      </c>
      <c r="N23" s="74">
        <f t="shared" si="12"/>
        <v>7800000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67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67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99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</sheetData>
  <mergeCells count="6">
    <mergeCell ref="B23:C23"/>
    <mergeCell ref="B9:C9"/>
    <mergeCell ref="A1:N1"/>
    <mergeCell ref="E2:I2"/>
    <mergeCell ref="J2:N2"/>
    <mergeCell ref="B22:C22"/>
  </mergeCells>
  <pageMargins left="0" right="0" top="0" bottom="0" header="0.3" footer="0.3"/>
  <pageSetup scale="83" orientation="landscape" r:id="rId1"/>
  <rowBreaks count="1" manualBreakCount="1">
    <brk id="28" max="16383" man="1"/>
  </rowBreaks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26"/>
  <sheetViews>
    <sheetView showGridLines="0" view="pageBreakPreview" topLeftCell="A2" zoomScaleNormal="100" zoomScaleSheetLayoutView="100" workbookViewId="0">
      <selection activeCell="B22" sqref="B22:C22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55" customWidth="1"/>
    <col min="5" max="5" width="10.28515625" style="18" customWidth="1"/>
    <col min="6" max="6" width="11" style="18" customWidth="1"/>
    <col min="7" max="7" width="10.140625" style="18" customWidth="1"/>
    <col min="8" max="8" width="10.42578125" style="18" customWidth="1"/>
    <col min="9" max="9" width="10.28515625" style="18" customWidth="1"/>
    <col min="10" max="10" width="11.140625" style="18" customWidth="1"/>
    <col min="11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59"/>
      <c r="E2" s="94" t="s">
        <v>44</v>
      </c>
      <c r="F2" s="95"/>
      <c r="G2" s="95"/>
      <c r="H2" s="95"/>
      <c r="I2" s="96"/>
      <c r="J2" s="97" t="s">
        <v>45</v>
      </c>
      <c r="K2" s="98"/>
      <c r="L2" s="98"/>
      <c r="M2" s="98"/>
      <c r="N2" s="99"/>
    </row>
    <row r="3" spans="1:31" x14ac:dyDescent="0.25">
      <c r="A3" s="79" t="s">
        <v>21</v>
      </c>
      <c r="B3" s="79"/>
      <c r="C3" s="79"/>
      <c r="D3" s="80"/>
      <c r="E3" s="81" t="s">
        <v>22</v>
      </c>
      <c r="F3" s="81" t="s">
        <v>23</v>
      </c>
      <c r="G3" s="81" t="s">
        <v>24</v>
      </c>
      <c r="H3" s="81" t="s">
        <v>25</v>
      </c>
      <c r="I3" s="81" t="s">
        <v>26</v>
      </c>
      <c r="J3" s="81" t="s">
        <v>22</v>
      </c>
      <c r="K3" s="81" t="s">
        <v>23</v>
      </c>
      <c r="L3" s="81" t="s">
        <v>24</v>
      </c>
      <c r="M3" s="81" t="s">
        <v>25</v>
      </c>
      <c r="N3" s="81" t="s">
        <v>26</v>
      </c>
    </row>
    <row r="4" spans="1:31" x14ac:dyDescent="0.25">
      <c r="A4" s="37"/>
      <c r="B4" s="37"/>
      <c r="C4" s="37"/>
      <c r="D4" s="60"/>
      <c r="E4" s="38" t="s">
        <v>27</v>
      </c>
      <c r="F4" s="38" t="s">
        <v>27</v>
      </c>
      <c r="G4" s="38" t="s">
        <v>27</v>
      </c>
      <c r="H4" s="38" t="s">
        <v>27</v>
      </c>
      <c r="I4" s="38" t="s">
        <v>27</v>
      </c>
      <c r="J4" s="38" t="s">
        <v>27</v>
      </c>
      <c r="K4" s="38" t="s">
        <v>27</v>
      </c>
      <c r="L4" s="38" t="s">
        <v>27</v>
      </c>
      <c r="M4" s="38" t="s">
        <v>27</v>
      </c>
      <c r="N4" s="38" t="s">
        <v>27</v>
      </c>
    </row>
    <row r="5" spans="1:31" x14ac:dyDescent="0.25">
      <c r="A5" s="39" t="s">
        <v>84</v>
      </c>
      <c r="B5" s="40"/>
      <c r="C5" s="40"/>
      <c r="D5" s="61"/>
      <c r="E5" s="40">
        <v>8200000</v>
      </c>
      <c r="F5" s="40">
        <v>7000000</v>
      </c>
      <c r="G5" s="40">
        <v>5400000</v>
      </c>
      <c r="H5" s="40">
        <v>4600000</v>
      </c>
      <c r="I5" s="40">
        <v>3800000</v>
      </c>
      <c r="J5" s="40">
        <v>16400000</v>
      </c>
      <c r="K5" s="40">
        <v>14000000</v>
      </c>
      <c r="L5" s="40">
        <v>10800000</v>
      </c>
      <c r="M5" s="40">
        <v>9200000</v>
      </c>
      <c r="N5" s="78">
        <v>7600000</v>
      </c>
    </row>
    <row r="6" spans="1:31" x14ac:dyDescent="0.25">
      <c r="A6" s="21"/>
      <c r="B6" s="22"/>
      <c r="C6" s="22"/>
      <c r="D6" s="62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31" x14ac:dyDescent="0.25">
      <c r="A7" s="25" t="s">
        <v>98</v>
      </c>
      <c r="B7" s="26"/>
      <c r="C7" s="26"/>
      <c r="D7" s="63"/>
      <c r="E7" s="27">
        <v>100000</v>
      </c>
      <c r="F7" s="27">
        <v>100000</v>
      </c>
      <c r="G7" s="27">
        <v>100000</v>
      </c>
      <c r="H7" s="27">
        <v>100000</v>
      </c>
      <c r="I7" s="27">
        <v>100000</v>
      </c>
      <c r="J7" s="27">
        <v>200000</v>
      </c>
      <c r="K7" s="27">
        <v>200000</v>
      </c>
      <c r="L7" s="27">
        <v>200000</v>
      </c>
      <c r="M7" s="27">
        <v>200000</v>
      </c>
      <c r="N7" s="28">
        <v>200000</v>
      </c>
    </row>
    <row r="8" spans="1:31" ht="15" customHeight="1" x14ac:dyDescent="0.25">
      <c r="A8" s="21" t="s">
        <v>51</v>
      </c>
      <c r="B8" s="29" t="s">
        <v>64</v>
      </c>
      <c r="C8" s="29"/>
      <c r="D8" s="64" t="s">
        <v>47</v>
      </c>
      <c r="E8" s="23">
        <f>+E5*0.13</f>
        <v>1066000</v>
      </c>
      <c r="F8" s="23">
        <f t="shared" ref="F8:N8" si="0">+F5*0.13</f>
        <v>910000</v>
      </c>
      <c r="G8" s="23">
        <f t="shared" si="0"/>
        <v>702000</v>
      </c>
      <c r="H8" s="23">
        <f t="shared" si="0"/>
        <v>598000</v>
      </c>
      <c r="I8" s="23">
        <f t="shared" si="0"/>
        <v>494000</v>
      </c>
      <c r="J8" s="23">
        <f t="shared" si="0"/>
        <v>2132000</v>
      </c>
      <c r="K8" s="23">
        <f t="shared" si="0"/>
        <v>1820000</v>
      </c>
      <c r="L8" s="23">
        <f t="shared" si="0"/>
        <v>1404000</v>
      </c>
      <c r="M8" s="23">
        <f t="shared" si="0"/>
        <v>1196000</v>
      </c>
      <c r="N8" s="24">
        <f t="shared" si="0"/>
        <v>988000</v>
      </c>
    </row>
    <row r="9" spans="1:31" x14ac:dyDescent="0.25">
      <c r="A9" s="25" t="s">
        <v>31</v>
      </c>
      <c r="B9" s="92" t="s">
        <v>65</v>
      </c>
      <c r="C9" s="92"/>
      <c r="D9" s="65" t="s">
        <v>48</v>
      </c>
      <c r="E9" s="27">
        <f>+E5*0.1</f>
        <v>820000</v>
      </c>
      <c r="F9" s="27">
        <f t="shared" ref="F9:N9" si="1">+F5*0.1</f>
        <v>700000</v>
      </c>
      <c r="G9" s="27">
        <f t="shared" si="1"/>
        <v>540000</v>
      </c>
      <c r="H9" s="27">
        <f t="shared" si="1"/>
        <v>460000</v>
      </c>
      <c r="I9" s="27">
        <f t="shared" si="1"/>
        <v>380000</v>
      </c>
      <c r="J9" s="27">
        <f t="shared" si="1"/>
        <v>1640000</v>
      </c>
      <c r="K9" s="27">
        <f t="shared" si="1"/>
        <v>1400000</v>
      </c>
      <c r="L9" s="27">
        <f t="shared" si="1"/>
        <v>1080000</v>
      </c>
      <c r="M9" s="27">
        <f t="shared" si="1"/>
        <v>920000</v>
      </c>
      <c r="N9" s="28">
        <f t="shared" si="1"/>
        <v>760000</v>
      </c>
    </row>
    <row r="10" spans="1:31" x14ac:dyDescent="0.25">
      <c r="A10" s="21" t="s">
        <v>32</v>
      </c>
      <c r="B10" s="30" t="s">
        <v>52</v>
      </c>
      <c r="C10" s="30"/>
      <c r="D10" s="64" t="s">
        <v>49</v>
      </c>
      <c r="E10" s="23">
        <f t="shared" ref="E10:E21" si="2">+$E$5*0.05</f>
        <v>410000</v>
      </c>
      <c r="F10" s="23">
        <f t="shared" ref="F10:F21" si="3">+$F$5*0.05</f>
        <v>350000</v>
      </c>
      <c r="G10" s="23">
        <f t="shared" ref="G10:G21" si="4">+$G$5*0.05</f>
        <v>270000</v>
      </c>
      <c r="H10" s="23">
        <f t="shared" ref="H10:H21" si="5">+$H$5*0.05</f>
        <v>230000</v>
      </c>
      <c r="I10" s="23">
        <f t="shared" ref="I10:I21" si="6">+$I$5*0.05</f>
        <v>190000</v>
      </c>
      <c r="J10" s="23">
        <f t="shared" ref="J10:J21" si="7">+$J$5*0.05</f>
        <v>820000</v>
      </c>
      <c r="K10" s="23">
        <f t="shared" ref="K10:K21" si="8">+$K$5*0.05</f>
        <v>700000</v>
      </c>
      <c r="L10" s="23">
        <f t="shared" ref="L10:L21" si="9">+$L$5*0.05</f>
        <v>540000</v>
      </c>
      <c r="M10" s="23">
        <f t="shared" ref="M10:M21" si="10">+$M$5*0.05</f>
        <v>460000</v>
      </c>
      <c r="N10" s="24">
        <f t="shared" ref="N10:N21" si="11">+$N$5*0.05</f>
        <v>380000</v>
      </c>
    </row>
    <row r="11" spans="1:31" x14ac:dyDescent="0.25">
      <c r="A11" s="25" t="s">
        <v>33</v>
      </c>
      <c r="B11" s="31" t="s">
        <v>53</v>
      </c>
      <c r="C11" s="27"/>
      <c r="D11" s="65" t="s">
        <v>49</v>
      </c>
      <c r="E11" s="27">
        <f t="shared" si="2"/>
        <v>410000</v>
      </c>
      <c r="F11" s="27">
        <f t="shared" si="3"/>
        <v>350000</v>
      </c>
      <c r="G11" s="27">
        <f t="shared" si="4"/>
        <v>270000</v>
      </c>
      <c r="H11" s="27">
        <f t="shared" si="5"/>
        <v>230000</v>
      </c>
      <c r="I11" s="27">
        <f t="shared" si="6"/>
        <v>190000</v>
      </c>
      <c r="J11" s="27">
        <f t="shared" si="7"/>
        <v>820000</v>
      </c>
      <c r="K11" s="27">
        <f t="shared" si="8"/>
        <v>700000</v>
      </c>
      <c r="L11" s="27">
        <f t="shared" si="9"/>
        <v>540000</v>
      </c>
      <c r="M11" s="27">
        <f t="shared" si="10"/>
        <v>460000</v>
      </c>
      <c r="N11" s="28">
        <f t="shared" si="11"/>
        <v>380000</v>
      </c>
    </row>
    <row r="12" spans="1:31" x14ac:dyDescent="0.25">
      <c r="A12" s="21" t="s">
        <v>34</v>
      </c>
      <c r="B12" s="30" t="s">
        <v>54</v>
      </c>
      <c r="C12" s="23"/>
      <c r="D12" s="64" t="s">
        <v>49</v>
      </c>
      <c r="E12" s="23">
        <f t="shared" si="2"/>
        <v>410000</v>
      </c>
      <c r="F12" s="23">
        <f t="shared" si="3"/>
        <v>350000</v>
      </c>
      <c r="G12" s="23">
        <f t="shared" si="4"/>
        <v>270000</v>
      </c>
      <c r="H12" s="23">
        <f t="shared" si="5"/>
        <v>230000</v>
      </c>
      <c r="I12" s="23">
        <f t="shared" si="6"/>
        <v>190000</v>
      </c>
      <c r="J12" s="23">
        <f t="shared" si="7"/>
        <v>820000</v>
      </c>
      <c r="K12" s="23">
        <f t="shared" si="8"/>
        <v>700000</v>
      </c>
      <c r="L12" s="23">
        <f t="shared" si="9"/>
        <v>540000</v>
      </c>
      <c r="M12" s="23">
        <f t="shared" si="10"/>
        <v>460000</v>
      </c>
      <c r="N12" s="24">
        <f t="shared" si="11"/>
        <v>380000</v>
      </c>
    </row>
    <row r="13" spans="1:31" x14ac:dyDescent="0.25">
      <c r="A13" s="25" t="s">
        <v>35</v>
      </c>
      <c r="B13" s="31" t="s">
        <v>55</v>
      </c>
      <c r="C13" s="27"/>
      <c r="D13" s="65" t="s">
        <v>49</v>
      </c>
      <c r="E13" s="27">
        <f t="shared" si="2"/>
        <v>410000</v>
      </c>
      <c r="F13" s="27">
        <f t="shared" si="3"/>
        <v>350000</v>
      </c>
      <c r="G13" s="27">
        <f t="shared" si="4"/>
        <v>270000</v>
      </c>
      <c r="H13" s="27">
        <f t="shared" si="5"/>
        <v>230000</v>
      </c>
      <c r="I13" s="27">
        <f t="shared" si="6"/>
        <v>190000</v>
      </c>
      <c r="J13" s="27">
        <f t="shared" si="7"/>
        <v>820000</v>
      </c>
      <c r="K13" s="27">
        <f t="shared" si="8"/>
        <v>700000</v>
      </c>
      <c r="L13" s="27">
        <f t="shared" si="9"/>
        <v>540000</v>
      </c>
      <c r="M13" s="27">
        <f t="shared" si="10"/>
        <v>460000</v>
      </c>
      <c r="N13" s="28">
        <f t="shared" si="11"/>
        <v>380000</v>
      </c>
    </row>
    <row r="14" spans="1:31" x14ac:dyDescent="0.25">
      <c r="A14" s="21" t="s">
        <v>36</v>
      </c>
      <c r="B14" s="30" t="s">
        <v>56</v>
      </c>
      <c r="C14" s="23"/>
      <c r="D14" s="64" t="s">
        <v>49</v>
      </c>
      <c r="E14" s="23">
        <f t="shared" si="2"/>
        <v>410000</v>
      </c>
      <c r="F14" s="23">
        <f t="shared" si="3"/>
        <v>350000</v>
      </c>
      <c r="G14" s="23">
        <f t="shared" si="4"/>
        <v>270000</v>
      </c>
      <c r="H14" s="23">
        <f t="shared" si="5"/>
        <v>230000</v>
      </c>
      <c r="I14" s="23">
        <f t="shared" si="6"/>
        <v>190000</v>
      </c>
      <c r="J14" s="23">
        <f t="shared" si="7"/>
        <v>820000</v>
      </c>
      <c r="K14" s="23">
        <f t="shared" si="8"/>
        <v>700000</v>
      </c>
      <c r="L14" s="23">
        <f t="shared" si="9"/>
        <v>540000</v>
      </c>
      <c r="M14" s="23">
        <f t="shared" si="10"/>
        <v>460000</v>
      </c>
      <c r="N14" s="24">
        <f t="shared" si="11"/>
        <v>380000</v>
      </c>
    </row>
    <row r="15" spans="1:31" x14ac:dyDescent="0.25">
      <c r="A15" s="25" t="s">
        <v>37</v>
      </c>
      <c r="B15" s="31" t="s">
        <v>57</v>
      </c>
      <c r="C15" s="27"/>
      <c r="D15" s="65" t="s">
        <v>49</v>
      </c>
      <c r="E15" s="27">
        <f t="shared" si="2"/>
        <v>410000</v>
      </c>
      <c r="F15" s="27">
        <f t="shared" si="3"/>
        <v>350000</v>
      </c>
      <c r="G15" s="27">
        <f t="shared" si="4"/>
        <v>270000</v>
      </c>
      <c r="H15" s="27">
        <f t="shared" si="5"/>
        <v>230000</v>
      </c>
      <c r="I15" s="27">
        <f t="shared" si="6"/>
        <v>190000</v>
      </c>
      <c r="J15" s="27">
        <f t="shared" si="7"/>
        <v>820000</v>
      </c>
      <c r="K15" s="27">
        <f t="shared" si="8"/>
        <v>700000</v>
      </c>
      <c r="L15" s="27">
        <f t="shared" si="9"/>
        <v>540000</v>
      </c>
      <c r="M15" s="27">
        <f t="shared" si="10"/>
        <v>460000</v>
      </c>
      <c r="N15" s="28">
        <f t="shared" si="11"/>
        <v>380000</v>
      </c>
    </row>
    <row r="16" spans="1:31" x14ac:dyDescent="0.25">
      <c r="A16" s="21" t="s">
        <v>38</v>
      </c>
      <c r="B16" s="30" t="s">
        <v>58</v>
      </c>
      <c r="C16" s="23"/>
      <c r="D16" s="64" t="s">
        <v>49</v>
      </c>
      <c r="E16" s="23">
        <f t="shared" si="2"/>
        <v>410000</v>
      </c>
      <c r="F16" s="23">
        <f t="shared" si="3"/>
        <v>350000</v>
      </c>
      <c r="G16" s="23">
        <f t="shared" si="4"/>
        <v>270000</v>
      </c>
      <c r="H16" s="23">
        <f t="shared" si="5"/>
        <v>230000</v>
      </c>
      <c r="I16" s="23">
        <f t="shared" si="6"/>
        <v>190000</v>
      </c>
      <c r="J16" s="23">
        <f t="shared" si="7"/>
        <v>820000</v>
      </c>
      <c r="K16" s="23">
        <f t="shared" si="8"/>
        <v>700000</v>
      </c>
      <c r="L16" s="23">
        <f t="shared" si="9"/>
        <v>540000</v>
      </c>
      <c r="M16" s="23">
        <f t="shared" si="10"/>
        <v>460000</v>
      </c>
      <c r="N16" s="24">
        <f t="shared" si="11"/>
        <v>380000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25" t="s">
        <v>39</v>
      </c>
      <c r="B17" s="31" t="s">
        <v>59</v>
      </c>
      <c r="C17" s="27"/>
      <c r="D17" s="65" t="s">
        <v>49</v>
      </c>
      <c r="E17" s="27">
        <f t="shared" si="2"/>
        <v>410000</v>
      </c>
      <c r="F17" s="27">
        <f t="shared" si="3"/>
        <v>350000</v>
      </c>
      <c r="G17" s="27">
        <f t="shared" si="4"/>
        <v>270000</v>
      </c>
      <c r="H17" s="27">
        <f t="shared" si="5"/>
        <v>230000</v>
      </c>
      <c r="I17" s="27">
        <f t="shared" si="6"/>
        <v>190000</v>
      </c>
      <c r="J17" s="27">
        <f t="shared" si="7"/>
        <v>820000</v>
      </c>
      <c r="K17" s="27">
        <f t="shared" si="8"/>
        <v>700000</v>
      </c>
      <c r="L17" s="27">
        <f t="shared" si="9"/>
        <v>540000</v>
      </c>
      <c r="M17" s="27">
        <f t="shared" si="10"/>
        <v>460000</v>
      </c>
      <c r="N17" s="28">
        <f t="shared" si="11"/>
        <v>380000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21" t="s">
        <v>40</v>
      </c>
      <c r="B18" s="30" t="s">
        <v>60</v>
      </c>
      <c r="C18" s="23"/>
      <c r="D18" s="64" t="s">
        <v>49</v>
      </c>
      <c r="E18" s="23">
        <f t="shared" si="2"/>
        <v>410000</v>
      </c>
      <c r="F18" s="23">
        <f t="shared" si="3"/>
        <v>350000</v>
      </c>
      <c r="G18" s="23">
        <f t="shared" si="4"/>
        <v>270000</v>
      </c>
      <c r="H18" s="23">
        <f t="shared" si="5"/>
        <v>230000</v>
      </c>
      <c r="I18" s="23">
        <f t="shared" si="6"/>
        <v>190000</v>
      </c>
      <c r="J18" s="23">
        <f t="shared" si="7"/>
        <v>820000</v>
      </c>
      <c r="K18" s="23">
        <f t="shared" si="8"/>
        <v>700000</v>
      </c>
      <c r="L18" s="23">
        <f t="shared" si="9"/>
        <v>540000</v>
      </c>
      <c r="M18" s="23">
        <f t="shared" si="10"/>
        <v>460000</v>
      </c>
      <c r="N18" s="24">
        <f t="shared" si="11"/>
        <v>380000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25" t="s">
        <v>41</v>
      </c>
      <c r="B19" s="31" t="s">
        <v>61</v>
      </c>
      <c r="C19" s="27"/>
      <c r="D19" s="65" t="s">
        <v>49</v>
      </c>
      <c r="E19" s="27">
        <f t="shared" si="2"/>
        <v>410000</v>
      </c>
      <c r="F19" s="27">
        <f t="shared" si="3"/>
        <v>350000</v>
      </c>
      <c r="G19" s="27">
        <f t="shared" si="4"/>
        <v>270000</v>
      </c>
      <c r="H19" s="27">
        <f t="shared" si="5"/>
        <v>230000</v>
      </c>
      <c r="I19" s="27">
        <f t="shared" si="6"/>
        <v>190000</v>
      </c>
      <c r="J19" s="27">
        <f t="shared" si="7"/>
        <v>820000</v>
      </c>
      <c r="K19" s="27">
        <f t="shared" si="8"/>
        <v>700000</v>
      </c>
      <c r="L19" s="27">
        <f t="shared" si="9"/>
        <v>540000</v>
      </c>
      <c r="M19" s="27">
        <f t="shared" si="10"/>
        <v>460000</v>
      </c>
      <c r="N19" s="28">
        <f t="shared" si="11"/>
        <v>380000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21" t="s">
        <v>42</v>
      </c>
      <c r="B20" s="30" t="s">
        <v>62</v>
      </c>
      <c r="C20" s="23"/>
      <c r="D20" s="64" t="s">
        <v>49</v>
      </c>
      <c r="E20" s="23">
        <f t="shared" si="2"/>
        <v>410000</v>
      </c>
      <c r="F20" s="23">
        <f t="shared" si="3"/>
        <v>350000</v>
      </c>
      <c r="G20" s="23">
        <f t="shared" si="4"/>
        <v>270000</v>
      </c>
      <c r="H20" s="23">
        <f t="shared" si="5"/>
        <v>230000</v>
      </c>
      <c r="I20" s="23">
        <f t="shared" si="6"/>
        <v>190000</v>
      </c>
      <c r="J20" s="23">
        <f t="shared" si="7"/>
        <v>820000</v>
      </c>
      <c r="K20" s="23">
        <f t="shared" si="8"/>
        <v>700000</v>
      </c>
      <c r="L20" s="23">
        <f t="shared" si="9"/>
        <v>540000</v>
      </c>
      <c r="M20" s="23">
        <f t="shared" si="10"/>
        <v>460000</v>
      </c>
      <c r="N20" s="24">
        <f t="shared" si="11"/>
        <v>380000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25" t="s">
        <v>43</v>
      </c>
      <c r="B21" s="31" t="s">
        <v>63</v>
      </c>
      <c r="C21" s="27"/>
      <c r="D21" s="65" t="s">
        <v>49</v>
      </c>
      <c r="E21" s="27">
        <f t="shared" si="2"/>
        <v>410000</v>
      </c>
      <c r="F21" s="27">
        <f t="shared" si="3"/>
        <v>350000</v>
      </c>
      <c r="G21" s="27">
        <f t="shared" si="4"/>
        <v>270000</v>
      </c>
      <c r="H21" s="27">
        <f t="shared" si="5"/>
        <v>230000</v>
      </c>
      <c r="I21" s="27">
        <f t="shared" si="6"/>
        <v>190000</v>
      </c>
      <c r="J21" s="27">
        <f t="shared" si="7"/>
        <v>820000</v>
      </c>
      <c r="K21" s="27">
        <f t="shared" si="8"/>
        <v>700000</v>
      </c>
      <c r="L21" s="27">
        <f t="shared" si="9"/>
        <v>540000</v>
      </c>
      <c r="M21" s="27">
        <f t="shared" si="10"/>
        <v>460000</v>
      </c>
      <c r="N21" s="28">
        <f t="shared" si="11"/>
        <v>380000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33" t="s">
        <v>66</v>
      </c>
      <c r="B22" s="100" t="s">
        <v>101</v>
      </c>
      <c r="C22" s="100"/>
      <c r="D22" s="66" t="s">
        <v>50</v>
      </c>
      <c r="E22" s="34">
        <f>+(E5*0.17)-95000</f>
        <v>1299000</v>
      </c>
      <c r="F22" s="34">
        <f>+(F5*0.17)-95000</f>
        <v>1095000</v>
      </c>
      <c r="G22" s="34">
        <f>+(G5*0.17)-95000</f>
        <v>823000.00000000012</v>
      </c>
      <c r="H22" s="34">
        <f>+(H5*0.17)-95000</f>
        <v>687000</v>
      </c>
      <c r="I22" s="34">
        <f>+(I5*0.17)-95000</f>
        <v>551000</v>
      </c>
      <c r="J22" s="34">
        <f>+(J5*0.17)-190000</f>
        <v>2598000</v>
      </c>
      <c r="K22" s="34">
        <f>+(K5*0.17)-190000</f>
        <v>2190000</v>
      </c>
      <c r="L22" s="34">
        <f>+(L5*0.17)-190000</f>
        <v>1646000.0000000002</v>
      </c>
      <c r="M22" s="34">
        <f>+(M5*0.17)-190000</f>
        <v>1374000</v>
      </c>
      <c r="N22" s="35">
        <f>+(N5*0.17)-190000</f>
        <v>1102000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72" t="s">
        <v>81</v>
      </c>
      <c r="E23" s="73">
        <f>SUM(E7:E22)</f>
        <v>8205000</v>
      </c>
      <c r="F23" s="73">
        <f t="shared" ref="F23:N23" si="12">SUM(F7:F22)</f>
        <v>7005000</v>
      </c>
      <c r="G23" s="73">
        <f t="shared" si="12"/>
        <v>5405000</v>
      </c>
      <c r="H23" s="73">
        <f t="shared" si="12"/>
        <v>4605000</v>
      </c>
      <c r="I23" s="73">
        <f t="shared" si="12"/>
        <v>3805000</v>
      </c>
      <c r="J23" s="73">
        <f t="shared" si="12"/>
        <v>16410000</v>
      </c>
      <c r="K23" s="73">
        <f t="shared" si="12"/>
        <v>14010000</v>
      </c>
      <c r="L23" s="73">
        <f t="shared" si="12"/>
        <v>10810000</v>
      </c>
      <c r="M23" s="73">
        <f t="shared" si="12"/>
        <v>9210000</v>
      </c>
      <c r="N23" s="74">
        <f t="shared" si="12"/>
        <v>7610000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67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67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99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6"/>
  <sheetViews>
    <sheetView showGridLines="0" view="pageBreakPreview" topLeftCell="A3" zoomScaleNormal="100" zoomScaleSheetLayoutView="100" workbookViewId="0">
      <selection activeCell="B22" sqref="B22:C22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18" customWidth="1"/>
    <col min="5" max="6" width="10.28515625" style="18" customWidth="1"/>
    <col min="7" max="7" width="10.140625" style="18" customWidth="1"/>
    <col min="8" max="8" width="10.42578125" style="18" customWidth="1"/>
    <col min="9" max="9" width="10.28515625" style="18" customWidth="1"/>
    <col min="10" max="10" width="10.7109375" style="18" customWidth="1"/>
    <col min="11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20"/>
      <c r="E2" s="94" t="s">
        <v>44</v>
      </c>
      <c r="F2" s="95"/>
      <c r="G2" s="95"/>
      <c r="H2" s="95"/>
      <c r="I2" s="96"/>
      <c r="J2" s="97" t="s">
        <v>45</v>
      </c>
      <c r="K2" s="98"/>
      <c r="L2" s="98"/>
      <c r="M2" s="98"/>
      <c r="N2" s="99"/>
    </row>
    <row r="3" spans="1:31" x14ac:dyDescent="0.25">
      <c r="A3" s="82" t="s">
        <v>21</v>
      </c>
      <c r="B3" s="82"/>
      <c r="C3" s="82"/>
      <c r="D3" s="82"/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22</v>
      </c>
      <c r="K3" s="82" t="s">
        <v>23</v>
      </c>
      <c r="L3" s="82" t="s">
        <v>24</v>
      </c>
      <c r="M3" s="82" t="s">
        <v>25</v>
      </c>
      <c r="N3" s="82" t="s">
        <v>26</v>
      </c>
    </row>
    <row r="4" spans="1:31" x14ac:dyDescent="0.25">
      <c r="A4" s="45"/>
      <c r="B4" s="45"/>
      <c r="C4" s="45"/>
      <c r="D4" s="45"/>
      <c r="E4" s="46" t="s">
        <v>27</v>
      </c>
      <c r="F4" s="46" t="s">
        <v>27</v>
      </c>
      <c r="G4" s="46" t="s">
        <v>27</v>
      </c>
      <c r="H4" s="46" t="s">
        <v>27</v>
      </c>
      <c r="I4" s="46" t="s">
        <v>27</v>
      </c>
      <c r="J4" s="46" t="s">
        <v>27</v>
      </c>
      <c r="K4" s="46" t="s">
        <v>27</v>
      </c>
      <c r="L4" s="46" t="s">
        <v>27</v>
      </c>
      <c r="M4" s="46" t="s">
        <v>27</v>
      </c>
      <c r="N4" s="46" t="s">
        <v>27</v>
      </c>
    </row>
    <row r="5" spans="1:31" x14ac:dyDescent="0.25">
      <c r="A5" s="83" t="s">
        <v>85</v>
      </c>
      <c r="B5" s="84"/>
      <c r="C5" s="84"/>
      <c r="D5" s="85"/>
      <c r="E5" s="84">
        <v>8148750</v>
      </c>
      <c r="F5" s="84">
        <v>6956250</v>
      </c>
      <c r="G5" s="84">
        <v>5366250</v>
      </c>
      <c r="H5" s="84">
        <v>4571250</v>
      </c>
      <c r="I5" s="84">
        <v>3776250</v>
      </c>
      <c r="J5" s="84">
        <v>16297500</v>
      </c>
      <c r="K5" s="84">
        <v>13912500</v>
      </c>
      <c r="L5" s="84">
        <v>10732500</v>
      </c>
      <c r="M5" s="84">
        <v>9142500</v>
      </c>
      <c r="N5" s="86">
        <v>7552500</v>
      </c>
    </row>
    <row r="6" spans="1:31" x14ac:dyDescent="0.25">
      <c r="A6" s="47"/>
      <c r="B6" s="48"/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</row>
    <row r="7" spans="1:31" x14ac:dyDescent="0.25">
      <c r="A7" s="50" t="s">
        <v>98</v>
      </c>
      <c r="B7" s="51"/>
      <c r="C7" s="51"/>
      <c r="D7" s="52"/>
      <c r="E7" s="52">
        <v>100000</v>
      </c>
      <c r="F7" s="52">
        <v>100000</v>
      </c>
      <c r="G7" s="52">
        <v>100000</v>
      </c>
      <c r="H7" s="52">
        <v>100000</v>
      </c>
      <c r="I7" s="52">
        <v>100000</v>
      </c>
      <c r="J7" s="52">
        <v>200000</v>
      </c>
      <c r="K7" s="52">
        <v>200000</v>
      </c>
      <c r="L7" s="52">
        <v>200000</v>
      </c>
      <c r="M7" s="52">
        <v>200000</v>
      </c>
      <c r="N7" s="53">
        <v>200000</v>
      </c>
    </row>
    <row r="8" spans="1:31" ht="15" customHeight="1" x14ac:dyDescent="0.25">
      <c r="A8" s="47" t="s">
        <v>51</v>
      </c>
      <c r="B8" s="42" t="s">
        <v>64</v>
      </c>
      <c r="C8" s="42"/>
      <c r="D8" s="56" t="s">
        <v>47</v>
      </c>
      <c r="E8" s="42">
        <f>+E5*0.13</f>
        <v>1059337.5</v>
      </c>
      <c r="F8" s="42">
        <f t="shared" ref="F8:N8" si="0">+F5*0.13</f>
        <v>904312.5</v>
      </c>
      <c r="G8" s="42">
        <f t="shared" si="0"/>
        <v>697612.5</v>
      </c>
      <c r="H8" s="42">
        <f t="shared" si="0"/>
        <v>594262.5</v>
      </c>
      <c r="I8" s="42">
        <f t="shared" si="0"/>
        <v>490912.5</v>
      </c>
      <c r="J8" s="42">
        <f t="shared" si="0"/>
        <v>2118675</v>
      </c>
      <c r="K8" s="42">
        <f t="shared" si="0"/>
        <v>1808625</v>
      </c>
      <c r="L8" s="42">
        <f t="shared" si="0"/>
        <v>1395225</v>
      </c>
      <c r="M8" s="42">
        <f t="shared" si="0"/>
        <v>1188525</v>
      </c>
      <c r="N8" s="49">
        <f t="shared" si="0"/>
        <v>981825</v>
      </c>
    </row>
    <row r="9" spans="1:31" x14ac:dyDescent="0.25">
      <c r="A9" s="50" t="s">
        <v>31</v>
      </c>
      <c r="B9" s="92" t="s">
        <v>65</v>
      </c>
      <c r="C9" s="92"/>
      <c r="D9" s="57" t="s">
        <v>48</v>
      </c>
      <c r="E9" s="52">
        <f>+E5*0.1</f>
        <v>814875</v>
      </c>
      <c r="F9" s="52">
        <f t="shared" ref="F9:N9" si="1">+F5*0.1</f>
        <v>695625</v>
      </c>
      <c r="G9" s="52">
        <f t="shared" si="1"/>
        <v>536625</v>
      </c>
      <c r="H9" s="52">
        <f t="shared" si="1"/>
        <v>457125</v>
      </c>
      <c r="I9" s="52">
        <f t="shared" si="1"/>
        <v>377625</v>
      </c>
      <c r="J9" s="52">
        <f t="shared" si="1"/>
        <v>1629750</v>
      </c>
      <c r="K9" s="52">
        <f t="shared" si="1"/>
        <v>1391250</v>
      </c>
      <c r="L9" s="52">
        <f t="shared" si="1"/>
        <v>1073250</v>
      </c>
      <c r="M9" s="52">
        <f t="shared" si="1"/>
        <v>914250</v>
      </c>
      <c r="N9" s="53">
        <f t="shared" si="1"/>
        <v>755250</v>
      </c>
    </row>
    <row r="10" spans="1:31" x14ac:dyDescent="0.25">
      <c r="A10" s="47" t="s">
        <v>32</v>
      </c>
      <c r="B10" s="42" t="s">
        <v>52</v>
      </c>
      <c r="C10" s="42"/>
      <c r="D10" s="56" t="s">
        <v>49</v>
      </c>
      <c r="E10" s="42">
        <f t="shared" ref="E10:E21" si="2">+$E$5*0.05</f>
        <v>407437.5</v>
      </c>
      <c r="F10" s="42">
        <f t="shared" ref="F10:F21" si="3">+$F$5*0.05</f>
        <v>347812.5</v>
      </c>
      <c r="G10" s="42">
        <f t="shared" ref="G10:G21" si="4">+$G$5*0.05</f>
        <v>268312.5</v>
      </c>
      <c r="H10" s="42">
        <f t="shared" ref="H10:H21" si="5">+$H$5*0.05</f>
        <v>228562.5</v>
      </c>
      <c r="I10" s="42">
        <f t="shared" ref="I10:I21" si="6">+$I$5*0.05</f>
        <v>188812.5</v>
      </c>
      <c r="J10" s="42">
        <f t="shared" ref="J10:J21" si="7">+$J$5*0.05</f>
        <v>814875</v>
      </c>
      <c r="K10" s="42">
        <f t="shared" ref="K10:K21" si="8">+$K$5*0.05</f>
        <v>695625</v>
      </c>
      <c r="L10" s="42">
        <f t="shared" ref="L10:L21" si="9">+$L$5*0.05</f>
        <v>536625</v>
      </c>
      <c r="M10" s="42">
        <f t="shared" ref="M10:M21" si="10">+$M$5*0.05</f>
        <v>457125</v>
      </c>
      <c r="N10" s="49">
        <f t="shared" ref="N10:N21" si="11">+$N$5*0.05</f>
        <v>377625</v>
      </c>
    </row>
    <row r="11" spans="1:31" x14ac:dyDescent="0.25">
      <c r="A11" s="50" t="s">
        <v>33</v>
      </c>
      <c r="B11" s="52" t="s">
        <v>53</v>
      </c>
      <c r="C11" s="52"/>
      <c r="D11" s="57" t="s">
        <v>49</v>
      </c>
      <c r="E11" s="52">
        <f t="shared" si="2"/>
        <v>407437.5</v>
      </c>
      <c r="F11" s="52">
        <f t="shared" si="3"/>
        <v>347812.5</v>
      </c>
      <c r="G11" s="52">
        <f t="shared" si="4"/>
        <v>268312.5</v>
      </c>
      <c r="H11" s="52">
        <f t="shared" si="5"/>
        <v>228562.5</v>
      </c>
      <c r="I11" s="52">
        <f t="shared" si="6"/>
        <v>188812.5</v>
      </c>
      <c r="J11" s="52">
        <f t="shared" si="7"/>
        <v>814875</v>
      </c>
      <c r="K11" s="52">
        <f t="shared" si="8"/>
        <v>695625</v>
      </c>
      <c r="L11" s="52">
        <f t="shared" si="9"/>
        <v>536625</v>
      </c>
      <c r="M11" s="52">
        <f t="shared" si="10"/>
        <v>457125</v>
      </c>
      <c r="N11" s="53">
        <f t="shared" si="11"/>
        <v>377625</v>
      </c>
    </row>
    <row r="12" spans="1:31" x14ac:dyDescent="0.25">
      <c r="A12" s="47" t="s">
        <v>34</v>
      </c>
      <c r="B12" s="42" t="s">
        <v>54</v>
      </c>
      <c r="C12" s="42"/>
      <c r="D12" s="56" t="s">
        <v>49</v>
      </c>
      <c r="E12" s="42">
        <f t="shared" si="2"/>
        <v>407437.5</v>
      </c>
      <c r="F12" s="42">
        <f t="shared" si="3"/>
        <v>347812.5</v>
      </c>
      <c r="G12" s="42">
        <f t="shared" si="4"/>
        <v>268312.5</v>
      </c>
      <c r="H12" s="42">
        <f t="shared" si="5"/>
        <v>228562.5</v>
      </c>
      <c r="I12" s="42">
        <f t="shared" si="6"/>
        <v>188812.5</v>
      </c>
      <c r="J12" s="42">
        <f t="shared" si="7"/>
        <v>814875</v>
      </c>
      <c r="K12" s="42">
        <f t="shared" si="8"/>
        <v>695625</v>
      </c>
      <c r="L12" s="42">
        <f t="shared" si="9"/>
        <v>536625</v>
      </c>
      <c r="M12" s="42">
        <f t="shared" si="10"/>
        <v>457125</v>
      </c>
      <c r="N12" s="49">
        <f t="shared" si="11"/>
        <v>377625</v>
      </c>
    </row>
    <row r="13" spans="1:31" x14ac:dyDescent="0.25">
      <c r="A13" s="50" t="s">
        <v>35</v>
      </c>
      <c r="B13" s="52" t="s">
        <v>55</v>
      </c>
      <c r="C13" s="52"/>
      <c r="D13" s="57" t="s">
        <v>49</v>
      </c>
      <c r="E13" s="52">
        <f t="shared" si="2"/>
        <v>407437.5</v>
      </c>
      <c r="F13" s="52">
        <f t="shared" si="3"/>
        <v>347812.5</v>
      </c>
      <c r="G13" s="52">
        <f t="shared" si="4"/>
        <v>268312.5</v>
      </c>
      <c r="H13" s="52">
        <f t="shared" si="5"/>
        <v>228562.5</v>
      </c>
      <c r="I13" s="52">
        <f t="shared" si="6"/>
        <v>188812.5</v>
      </c>
      <c r="J13" s="52">
        <f t="shared" si="7"/>
        <v>814875</v>
      </c>
      <c r="K13" s="52">
        <f t="shared" si="8"/>
        <v>695625</v>
      </c>
      <c r="L13" s="52">
        <f t="shared" si="9"/>
        <v>536625</v>
      </c>
      <c r="M13" s="52">
        <f t="shared" si="10"/>
        <v>457125</v>
      </c>
      <c r="N13" s="53">
        <f t="shared" si="11"/>
        <v>377625</v>
      </c>
    </row>
    <row r="14" spans="1:31" x14ac:dyDescent="0.25">
      <c r="A14" s="47" t="s">
        <v>36</v>
      </c>
      <c r="B14" s="42" t="s">
        <v>56</v>
      </c>
      <c r="C14" s="42"/>
      <c r="D14" s="56" t="s">
        <v>49</v>
      </c>
      <c r="E14" s="42">
        <f t="shared" si="2"/>
        <v>407437.5</v>
      </c>
      <c r="F14" s="42">
        <f t="shared" si="3"/>
        <v>347812.5</v>
      </c>
      <c r="G14" s="42">
        <f t="shared" si="4"/>
        <v>268312.5</v>
      </c>
      <c r="H14" s="42">
        <f t="shared" si="5"/>
        <v>228562.5</v>
      </c>
      <c r="I14" s="42">
        <f t="shared" si="6"/>
        <v>188812.5</v>
      </c>
      <c r="J14" s="42">
        <f t="shared" si="7"/>
        <v>814875</v>
      </c>
      <c r="K14" s="42">
        <f t="shared" si="8"/>
        <v>695625</v>
      </c>
      <c r="L14" s="42">
        <f t="shared" si="9"/>
        <v>536625</v>
      </c>
      <c r="M14" s="42">
        <f t="shared" si="10"/>
        <v>457125</v>
      </c>
      <c r="N14" s="49">
        <f t="shared" si="11"/>
        <v>377625</v>
      </c>
    </row>
    <row r="15" spans="1:31" x14ac:dyDescent="0.25">
      <c r="A15" s="50" t="s">
        <v>37</v>
      </c>
      <c r="B15" s="52" t="s">
        <v>57</v>
      </c>
      <c r="C15" s="52"/>
      <c r="D15" s="57" t="s">
        <v>49</v>
      </c>
      <c r="E15" s="52">
        <f t="shared" si="2"/>
        <v>407437.5</v>
      </c>
      <c r="F15" s="52">
        <f t="shared" si="3"/>
        <v>347812.5</v>
      </c>
      <c r="G15" s="52">
        <f t="shared" si="4"/>
        <v>268312.5</v>
      </c>
      <c r="H15" s="52">
        <f t="shared" si="5"/>
        <v>228562.5</v>
      </c>
      <c r="I15" s="52">
        <f t="shared" si="6"/>
        <v>188812.5</v>
      </c>
      <c r="J15" s="52">
        <f t="shared" si="7"/>
        <v>814875</v>
      </c>
      <c r="K15" s="52">
        <f t="shared" si="8"/>
        <v>695625</v>
      </c>
      <c r="L15" s="52">
        <f t="shared" si="9"/>
        <v>536625</v>
      </c>
      <c r="M15" s="52">
        <f t="shared" si="10"/>
        <v>457125</v>
      </c>
      <c r="N15" s="53">
        <f t="shared" si="11"/>
        <v>377625</v>
      </c>
    </row>
    <row r="16" spans="1:31" x14ac:dyDescent="0.25">
      <c r="A16" s="47" t="s">
        <v>38</v>
      </c>
      <c r="B16" s="42" t="s">
        <v>58</v>
      </c>
      <c r="C16" s="42"/>
      <c r="D16" s="56" t="s">
        <v>49</v>
      </c>
      <c r="E16" s="42">
        <f t="shared" si="2"/>
        <v>407437.5</v>
      </c>
      <c r="F16" s="42">
        <f t="shared" si="3"/>
        <v>347812.5</v>
      </c>
      <c r="G16" s="42">
        <f t="shared" si="4"/>
        <v>268312.5</v>
      </c>
      <c r="H16" s="42">
        <f t="shared" si="5"/>
        <v>228562.5</v>
      </c>
      <c r="I16" s="42">
        <f t="shared" si="6"/>
        <v>188812.5</v>
      </c>
      <c r="J16" s="42">
        <f t="shared" si="7"/>
        <v>814875</v>
      </c>
      <c r="K16" s="42">
        <f t="shared" si="8"/>
        <v>695625</v>
      </c>
      <c r="L16" s="42">
        <f t="shared" si="9"/>
        <v>536625</v>
      </c>
      <c r="M16" s="42">
        <f t="shared" si="10"/>
        <v>457125</v>
      </c>
      <c r="N16" s="49">
        <f t="shared" si="11"/>
        <v>377625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50" t="s">
        <v>39</v>
      </c>
      <c r="B17" s="52" t="s">
        <v>59</v>
      </c>
      <c r="C17" s="52"/>
      <c r="D17" s="57" t="s">
        <v>49</v>
      </c>
      <c r="E17" s="52">
        <f t="shared" si="2"/>
        <v>407437.5</v>
      </c>
      <c r="F17" s="52">
        <f t="shared" si="3"/>
        <v>347812.5</v>
      </c>
      <c r="G17" s="52">
        <f t="shared" si="4"/>
        <v>268312.5</v>
      </c>
      <c r="H17" s="52">
        <f t="shared" si="5"/>
        <v>228562.5</v>
      </c>
      <c r="I17" s="52">
        <f t="shared" si="6"/>
        <v>188812.5</v>
      </c>
      <c r="J17" s="52">
        <f t="shared" si="7"/>
        <v>814875</v>
      </c>
      <c r="K17" s="52">
        <f t="shared" si="8"/>
        <v>695625</v>
      </c>
      <c r="L17" s="52">
        <f t="shared" si="9"/>
        <v>536625</v>
      </c>
      <c r="M17" s="52">
        <f t="shared" si="10"/>
        <v>457125</v>
      </c>
      <c r="N17" s="53">
        <f t="shared" si="11"/>
        <v>377625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47" t="s">
        <v>40</v>
      </c>
      <c r="B18" s="42" t="s">
        <v>60</v>
      </c>
      <c r="C18" s="42"/>
      <c r="D18" s="56" t="s">
        <v>49</v>
      </c>
      <c r="E18" s="42">
        <f t="shared" si="2"/>
        <v>407437.5</v>
      </c>
      <c r="F18" s="42">
        <f t="shared" si="3"/>
        <v>347812.5</v>
      </c>
      <c r="G18" s="42">
        <f t="shared" si="4"/>
        <v>268312.5</v>
      </c>
      <c r="H18" s="42">
        <f t="shared" si="5"/>
        <v>228562.5</v>
      </c>
      <c r="I18" s="42">
        <f t="shared" si="6"/>
        <v>188812.5</v>
      </c>
      <c r="J18" s="42">
        <f t="shared" si="7"/>
        <v>814875</v>
      </c>
      <c r="K18" s="42">
        <f t="shared" si="8"/>
        <v>695625</v>
      </c>
      <c r="L18" s="42">
        <f t="shared" si="9"/>
        <v>536625</v>
      </c>
      <c r="M18" s="42">
        <f t="shared" si="10"/>
        <v>457125</v>
      </c>
      <c r="N18" s="49">
        <f t="shared" si="11"/>
        <v>377625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50" t="s">
        <v>41</v>
      </c>
      <c r="B19" s="52" t="s">
        <v>61</v>
      </c>
      <c r="C19" s="52"/>
      <c r="D19" s="57" t="s">
        <v>49</v>
      </c>
      <c r="E19" s="52">
        <f t="shared" si="2"/>
        <v>407437.5</v>
      </c>
      <c r="F19" s="52">
        <f t="shared" si="3"/>
        <v>347812.5</v>
      </c>
      <c r="G19" s="52">
        <f t="shared" si="4"/>
        <v>268312.5</v>
      </c>
      <c r="H19" s="52">
        <f t="shared" si="5"/>
        <v>228562.5</v>
      </c>
      <c r="I19" s="52">
        <f t="shared" si="6"/>
        <v>188812.5</v>
      </c>
      <c r="J19" s="52">
        <f t="shared" si="7"/>
        <v>814875</v>
      </c>
      <c r="K19" s="52">
        <f t="shared" si="8"/>
        <v>695625</v>
      </c>
      <c r="L19" s="52">
        <f t="shared" si="9"/>
        <v>536625</v>
      </c>
      <c r="M19" s="52">
        <f t="shared" si="10"/>
        <v>457125</v>
      </c>
      <c r="N19" s="53">
        <f t="shared" si="11"/>
        <v>377625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47" t="s">
        <v>42</v>
      </c>
      <c r="B20" s="42" t="s">
        <v>62</v>
      </c>
      <c r="C20" s="42"/>
      <c r="D20" s="56" t="s">
        <v>49</v>
      </c>
      <c r="E20" s="42">
        <f t="shared" si="2"/>
        <v>407437.5</v>
      </c>
      <c r="F20" s="42">
        <f t="shared" si="3"/>
        <v>347812.5</v>
      </c>
      <c r="G20" s="42">
        <f t="shared" si="4"/>
        <v>268312.5</v>
      </c>
      <c r="H20" s="42">
        <f t="shared" si="5"/>
        <v>228562.5</v>
      </c>
      <c r="I20" s="42">
        <f t="shared" si="6"/>
        <v>188812.5</v>
      </c>
      <c r="J20" s="42">
        <f t="shared" si="7"/>
        <v>814875</v>
      </c>
      <c r="K20" s="42">
        <f t="shared" si="8"/>
        <v>695625</v>
      </c>
      <c r="L20" s="42">
        <f t="shared" si="9"/>
        <v>536625</v>
      </c>
      <c r="M20" s="42">
        <f t="shared" si="10"/>
        <v>457125</v>
      </c>
      <c r="N20" s="49">
        <f t="shared" si="11"/>
        <v>377625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50" t="s">
        <v>43</v>
      </c>
      <c r="B21" s="52" t="s">
        <v>63</v>
      </c>
      <c r="C21" s="52"/>
      <c r="D21" s="57" t="s">
        <v>49</v>
      </c>
      <c r="E21" s="52">
        <f t="shared" si="2"/>
        <v>407437.5</v>
      </c>
      <c r="F21" s="52">
        <f t="shared" si="3"/>
        <v>347812.5</v>
      </c>
      <c r="G21" s="52">
        <f t="shared" si="4"/>
        <v>268312.5</v>
      </c>
      <c r="H21" s="52">
        <f t="shared" si="5"/>
        <v>228562.5</v>
      </c>
      <c r="I21" s="52">
        <f t="shared" si="6"/>
        <v>188812.5</v>
      </c>
      <c r="J21" s="52">
        <f t="shared" si="7"/>
        <v>814875</v>
      </c>
      <c r="K21" s="52">
        <f t="shared" si="8"/>
        <v>695625</v>
      </c>
      <c r="L21" s="52">
        <f t="shared" si="9"/>
        <v>536625</v>
      </c>
      <c r="M21" s="52">
        <f t="shared" si="10"/>
        <v>457125</v>
      </c>
      <c r="N21" s="53">
        <f t="shared" si="11"/>
        <v>377625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54" t="s">
        <v>66</v>
      </c>
      <c r="B22" s="101" t="s">
        <v>101</v>
      </c>
      <c r="C22" s="101"/>
      <c r="D22" s="58" t="s">
        <v>50</v>
      </c>
      <c r="E22" s="43">
        <f>+(E5*0.17)-95000</f>
        <v>1290287.5</v>
      </c>
      <c r="F22" s="43">
        <f>+(F5*0.17)-95000</f>
        <v>1087562.5</v>
      </c>
      <c r="G22" s="43">
        <f>+(G5*0.17)-95000</f>
        <v>817262.50000000012</v>
      </c>
      <c r="H22" s="43">
        <f>+(H5*0.17)-95000</f>
        <v>682112.5</v>
      </c>
      <c r="I22" s="43">
        <f>+(I5*0.17)-95000</f>
        <v>546962.5</v>
      </c>
      <c r="J22" s="43">
        <f>+(J5*0.17)-190000</f>
        <v>2580575</v>
      </c>
      <c r="K22" s="43">
        <f>+(K5*0.17)-190000</f>
        <v>2175125</v>
      </c>
      <c r="L22" s="43">
        <f>+(L5*0.17)-190000</f>
        <v>1634525.0000000002</v>
      </c>
      <c r="M22" s="43">
        <f>+(M5*0.17)-190000</f>
        <v>1364225</v>
      </c>
      <c r="N22" s="44">
        <f>+(N5*0.17)-190000</f>
        <v>1093925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69" t="s">
        <v>81</v>
      </c>
      <c r="E23" s="70">
        <f>SUM(E7:E22)</f>
        <v>8153750</v>
      </c>
      <c r="F23" s="70">
        <f t="shared" ref="F23:N23" si="12">SUM(F7:F22)</f>
        <v>6961250</v>
      </c>
      <c r="G23" s="70">
        <f t="shared" si="12"/>
        <v>5371250</v>
      </c>
      <c r="H23" s="70">
        <f t="shared" si="12"/>
        <v>4576250</v>
      </c>
      <c r="I23" s="70">
        <f t="shared" si="12"/>
        <v>3781250</v>
      </c>
      <c r="J23" s="70">
        <f t="shared" si="12"/>
        <v>16307500</v>
      </c>
      <c r="K23" s="70">
        <f t="shared" si="12"/>
        <v>13922500</v>
      </c>
      <c r="L23" s="70">
        <f t="shared" si="12"/>
        <v>10742500</v>
      </c>
      <c r="M23" s="70">
        <f t="shared" si="12"/>
        <v>9152500</v>
      </c>
      <c r="N23" s="71">
        <f t="shared" si="12"/>
        <v>7562500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100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1" x14ac:dyDescent="0.25">
      <c r="D27" s="55"/>
    </row>
    <row r="28" spans="1:31" x14ac:dyDescent="0.25">
      <c r="D28" s="55"/>
    </row>
    <row r="29" spans="1:31" x14ac:dyDescent="0.25">
      <c r="D29" s="55"/>
    </row>
    <row r="30" spans="1:31" x14ac:dyDescent="0.25">
      <c r="D30" s="55"/>
    </row>
    <row r="31" spans="1:31" x14ac:dyDescent="0.25">
      <c r="D31" s="55"/>
    </row>
    <row r="32" spans="1:31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7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6"/>
  <sheetViews>
    <sheetView showGridLines="0" view="pageBreakPreview" topLeftCell="A3" zoomScaleNormal="100" zoomScaleSheetLayoutView="100" workbookViewId="0">
      <selection activeCell="B22" sqref="B22:C22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18" customWidth="1"/>
    <col min="5" max="6" width="10.28515625" style="18" customWidth="1"/>
    <col min="7" max="7" width="10.140625" style="18" customWidth="1"/>
    <col min="8" max="8" width="10.42578125" style="18" customWidth="1"/>
    <col min="9" max="9" width="10.28515625" style="18" customWidth="1"/>
    <col min="10" max="10" width="10.7109375" style="18" customWidth="1"/>
    <col min="11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20"/>
      <c r="E2" s="102" t="s">
        <v>44</v>
      </c>
      <c r="F2" s="103"/>
      <c r="G2" s="103"/>
      <c r="H2" s="103"/>
      <c r="I2" s="104"/>
      <c r="J2" s="105" t="s">
        <v>45</v>
      </c>
      <c r="K2" s="106"/>
      <c r="L2" s="106"/>
      <c r="M2" s="106"/>
      <c r="N2" s="107"/>
    </row>
    <row r="3" spans="1:31" x14ac:dyDescent="0.25">
      <c r="A3" s="82" t="s">
        <v>21</v>
      </c>
      <c r="B3" s="82"/>
      <c r="C3" s="82"/>
      <c r="D3" s="82"/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22</v>
      </c>
      <c r="K3" s="82" t="s">
        <v>23</v>
      </c>
      <c r="L3" s="82" t="s">
        <v>24</v>
      </c>
      <c r="M3" s="82" t="s">
        <v>25</v>
      </c>
      <c r="N3" s="82" t="s">
        <v>26</v>
      </c>
    </row>
    <row r="4" spans="1:31" x14ac:dyDescent="0.25">
      <c r="A4" s="45"/>
      <c r="B4" s="45"/>
      <c r="C4" s="45"/>
      <c r="D4" s="45"/>
      <c r="E4" s="46" t="s">
        <v>27</v>
      </c>
      <c r="F4" s="46" t="s">
        <v>27</v>
      </c>
      <c r="G4" s="46" t="s">
        <v>27</v>
      </c>
      <c r="H4" s="46" t="s">
        <v>27</v>
      </c>
      <c r="I4" s="46" t="s">
        <v>27</v>
      </c>
      <c r="J4" s="46" t="s">
        <v>27</v>
      </c>
      <c r="K4" s="46" t="s">
        <v>27</v>
      </c>
      <c r="L4" s="46" t="s">
        <v>27</v>
      </c>
      <c r="M4" s="46" t="s">
        <v>27</v>
      </c>
      <c r="N4" s="46" t="s">
        <v>27</v>
      </c>
    </row>
    <row r="5" spans="1:31" x14ac:dyDescent="0.25">
      <c r="A5" s="83" t="s">
        <v>86</v>
      </c>
      <c r="B5" s="84"/>
      <c r="C5" s="84"/>
      <c r="D5" s="85"/>
      <c r="E5" s="84">
        <v>8097500</v>
      </c>
      <c r="F5" s="84">
        <v>6912500</v>
      </c>
      <c r="G5" s="84">
        <v>5332500</v>
      </c>
      <c r="H5" s="84">
        <v>4542500</v>
      </c>
      <c r="I5" s="84">
        <v>3752500</v>
      </c>
      <c r="J5" s="84">
        <v>16195000</v>
      </c>
      <c r="K5" s="84">
        <v>13825000</v>
      </c>
      <c r="L5" s="84">
        <v>10665000</v>
      </c>
      <c r="M5" s="84">
        <v>9085000</v>
      </c>
      <c r="N5" s="86">
        <v>7505000</v>
      </c>
    </row>
    <row r="6" spans="1:31" x14ac:dyDescent="0.25">
      <c r="A6" s="47"/>
      <c r="B6" s="48"/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</row>
    <row r="7" spans="1:31" x14ac:dyDescent="0.25">
      <c r="A7" s="50" t="s">
        <v>98</v>
      </c>
      <c r="B7" s="51"/>
      <c r="C7" s="51"/>
      <c r="D7" s="52"/>
      <c r="E7" s="52">
        <v>100000</v>
      </c>
      <c r="F7" s="52">
        <v>100000</v>
      </c>
      <c r="G7" s="52">
        <v>100000</v>
      </c>
      <c r="H7" s="52">
        <v>100000</v>
      </c>
      <c r="I7" s="52">
        <v>100000</v>
      </c>
      <c r="J7" s="52">
        <v>200000</v>
      </c>
      <c r="K7" s="52">
        <v>200000</v>
      </c>
      <c r="L7" s="52">
        <v>200000</v>
      </c>
      <c r="M7" s="52">
        <v>200000</v>
      </c>
      <c r="N7" s="53">
        <v>200000</v>
      </c>
    </row>
    <row r="8" spans="1:31" ht="15" customHeight="1" x14ac:dyDescent="0.25">
      <c r="A8" s="47" t="s">
        <v>51</v>
      </c>
      <c r="B8" s="42" t="s">
        <v>64</v>
      </c>
      <c r="C8" s="42"/>
      <c r="D8" s="56" t="s">
        <v>47</v>
      </c>
      <c r="E8" s="42">
        <f>+E5*0.13</f>
        <v>1052675</v>
      </c>
      <c r="F8" s="42">
        <f t="shared" ref="F8:N8" si="0">+F5*0.13</f>
        <v>898625</v>
      </c>
      <c r="G8" s="42">
        <f t="shared" si="0"/>
        <v>693225</v>
      </c>
      <c r="H8" s="42">
        <f t="shared" si="0"/>
        <v>590525</v>
      </c>
      <c r="I8" s="42">
        <f t="shared" si="0"/>
        <v>487825</v>
      </c>
      <c r="J8" s="42">
        <f t="shared" si="0"/>
        <v>2105350</v>
      </c>
      <c r="K8" s="42">
        <f t="shared" si="0"/>
        <v>1797250</v>
      </c>
      <c r="L8" s="42">
        <f t="shared" si="0"/>
        <v>1386450</v>
      </c>
      <c r="M8" s="42">
        <f t="shared" si="0"/>
        <v>1181050</v>
      </c>
      <c r="N8" s="49">
        <f t="shared" si="0"/>
        <v>975650</v>
      </c>
    </row>
    <row r="9" spans="1:31" x14ac:dyDescent="0.25">
      <c r="A9" s="50" t="s">
        <v>31</v>
      </c>
      <c r="B9" s="92" t="s">
        <v>65</v>
      </c>
      <c r="C9" s="92"/>
      <c r="D9" s="57" t="s">
        <v>48</v>
      </c>
      <c r="E9" s="52">
        <f>+E5*0.1</f>
        <v>809750</v>
      </c>
      <c r="F9" s="52">
        <f t="shared" ref="F9:N9" si="1">+F5*0.1</f>
        <v>691250</v>
      </c>
      <c r="G9" s="52">
        <f t="shared" si="1"/>
        <v>533250</v>
      </c>
      <c r="H9" s="52">
        <f t="shared" si="1"/>
        <v>454250</v>
      </c>
      <c r="I9" s="52">
        <f t="shared" si="1"/>
        <v>375250</v>
      </c>
      <c r="J9" s="52">
        <f t="shared" si="1"/>
        <v>1619500</v>
      </c>
      <c r="K9" s="52">
        <f t="shared" si="1"/>
        <v>1382500</v>
      </c>
      <c r="L9" s="52">
        <f t="shared" si="1"/>
        <v>1066500</v>
      </c>
      <c r="M9" s="52">
        <f t="shared" si="1"/>
        <v>908500</v>
      </c>
      <c r="N9" s="53">
        <f t="shared" si="1"/>
        <v>750500</v>
      </c>
    </row>
    <row r="10" spans="1:31" x14ac:dyDescent="0.25">
      <c r="A10" s="47" t="s">
        <v>32</v>
      </c>
      <c r="B10" s="42" t="s">
        <v>52</v>
      </c>
      <c r="C10" s="42"/>
      <c r="D10" s="56" t="s">
        <v>49</v>
      </c>
      <c r="E10" s="42">
        <f t="shared" ref="E10:E21" si="2">+$E$5*0.05</f>
        <v>404875</v>
      </c>
      <c r="F10" s="42">
        <f t="shared" ref="F10:F21" si="3">+$F$5*0.05</f>
        <v>345625</v>
      </c>
      <c r="G10" s="42">
        <f t="shared" ref="G10:G21" si="4">+$G$5*0.05</f>
        <v>266625</v>
      </c>
      <c r="H10" s="42">
        <f t="shared" ref="H10:H21" si="5">+$H$5*0.05</f>
        <v>227125</v>
      </c>
      <c r="I10" s="42">
        <f t="shared" ref="I10:I21" si="6">+$I$5*0.05</f>
        <v>187625</v>
      </c>
      <c r="J10" s="42">
        <f t="shared" ref="J10:J21" si="7">+$J$5*0.05</f>
        <v>809750</v>
      </c>
      <c r="K10" s="42">
        <f t="shared" ref="K10:K21" si="8">+$K$5*0.05</f>
        <v>691250</v>
      </c>
      <c r="L10" s="42">
        <f t="shared" ref="L10:L21" si="9">+$L$5*0.05</f>
        <v>533250</v>
      </c>
      <c r="M10" s="42">
        <f t="shared" ref="M10:M21" si="10">+$M$5*0.05</f>
        <v>454250</v>
      </c>
      <c r="N10" s="49">
        <f t="shared" ref="N10:N21" si="11">+$N$5*0.05</f>
        <v>375250</v>
      </c>
    </row>
    <row r="11" spans="1:31" x14ac:dyDescent="0.25">
      <c r="A11" s="50" t="s">
        <v>33</v>
      </c>
      <c r="B11" s="52" t="s">
        <v>53</v>
      </c>
      <c r="C11" s="52"/>
      <c r="D11" s="57" t="s">
        <v>49</v>
      </c>
      <c r="E11" s="52">
        <f t="shared" si="2"/>
        <v>404875</v>
      </c>
      <c r="F11" s="52">
        <f t="shared" si="3"/>
        <v>345625</v>
      </c>
      <c r="G11" s="52">
        <f t="shared" si="4"/>
        <v>266625</v>
      </c>
      <c r="H11" s="52">
        <f t="shared" si="5"/>
        <v>227125</v>
      </c>
      <c r="I11" s="52">
        <f t="shared" si="6"/>
        <v>187625</v>
      </c>
      <c r="J11" s="52">
        <f t="shared" si="7"/>
        <v>809750</v>
      </c>
      <c r="K11" s="52">
        <f t="shared" si="8"/>
        <v>691250</v>
      </c>
      <c r="L11" s="52">
        <f t="shared" si="9"/>
        <v>533250</v>
      </c>
      <c r="M11" s="52">
        <f t="shared" si="10"/>
        <v>454250</v>
      </c>
      <c r="N11" s="53">
        <f t="shared" si="11"/>
        <v>375250</v>
      </c>
    </row>
    <row r="12" spans="1:31" x14ac:dyDescent="0.25">
      <c r="A12" s="47" t="s">
        <v>34</v>
      </c>
      <c r="B12" s="42" t="s">
        <v>54</v>
      </c>
      <c r="C12" s="42"/>
      <c r="D12" s="56" t="s">
        <v>49</v>
      </c>
      <c r="E12" s="42">
        <f t="shared" si="2"/>
        <v>404875</v>
      </c>
      <c r="F12" s="42">
        <f t="shared" si="3"/>
        <v>345625</v>
      </c>
      <c r="G12" s="42">
        <f t="shared" si="4"/>
        <v>266625</v>
      </c>
      <c r="H12" s="42">
        <f t="shared" si="5"/>
        <v>227125</v>
      </c>
      <c r="I12" s="42">
        <f t="shared" si="6"/>
        <v>187625</v>
      </c>
      <c r="J12" s="42">
        <f t="shared" si="7"/>
        <v>809750</v>
      </c>
      <c r="K12" s="42">
        <f t="shared" si="8"/>
        <v>691250</v>
      </c>
      <c r="L12" s="42">
        <f t="shared" si="9"/>
        <v>533250</v>
      </c>
      <c r="M12" s="42">
        <f t="shared" si="10"/>
        <v>454250</v>
      </c>
      <c r="N12" s="49">
        <f t="shared" si="11"/>
        <v>375250</v>
      </c>
    </row>
    <row r="13" spans="1:31" x14ac:dyDescent="0.25">
      <c r="A13" s="50" t="s">
        <v>35</v>
      </c>
      <c r="B13" s="52" t="s">
        <v>55</v>
      </c>
      <c r="C13" s="52"/>
      <c r="D13" s="57" t="s">
        <v>49</v>
      </c>
      <c r="E13" s="52">
        <f t="shared" si="2"/>
        <v>404875</v>
      </c>
      <c r="F13" s="52">
        <f t="shared" si="3"/>
        <v>345625</v>
      </c>
      <c r="G13" s="52">
        <f t="shared" si="4"/>
        <v>266625</v>
      </c>
      <c r="H13" s="52">
        <f t="shared" si="5"/>
        <v>227125</v>
      </c>
      <c r="I13" s="52">
        <f t="shared" si="6"/>
        <v>187625</v>
      </c>
      <c r="J13" s="52">
        <f t="shared" si="7"/>
        <v>809750</v>
      </c>
      <c r="K13" s="52">
        <f t="shared" si="8"/>
        <v>691250</v>
      </c>
      <c r="L13" s="52">
        <f t="shared" si="9"/>
        <v>533250</v>
      </c>
      <c r="M13" s="52">
        <f t="shared" si="10"/>
        <v>454250</v>
      </c>
      <c r="N13" s="53">
        <f t="shared" si="11"/>
        <v>375250</v>
      </c>
    </row>
    <row r="14" spans="1:31" x14ac:dyDescent="0.25">
      <c r="A14" s="47" t="s">
        <v>36</v>
      </c>
      <c r="B14" s="42" t="s">
        <v>56</v>
      </c>
      <c r="C14" s="42"/>
      <c r="D14" s="56" t="s">
        <v>49</v>
      </c>
      <c r="E14" s="42">
        <f t="shared" si="2"/>
        <v>404875</v>
      </c>
      <c r="F14" s="42">
        <f t="shared" si="3"/>
        <v>345625</v>
      </c>
      <c r="G14" s="42">
        <f t="shared" si="4"/>
        <v>266625</v>
      </c>
      <c r="H14" s="42">
        <f t="shared" si="5"/>
        <v>227125</v>
      </c>
      <c r="I14" s="42">
        <f t="shared" si="6"/>
        <v>187625</v>
      </c>
      <c r="J14" s="42">
        <f t="shared" si="7"/>
        <v>809750</v>
      </c>
      <c r="K14" s="42">
        <f t="shared" si="8"/>
        <v>691250</v>
      </c>
      <c r="L14" s="42">
        <f t="shared" si="9"/>
        <v>533250</v>
      </c>
      <c r="M14" s="42">
        <f t="shared" si="10"/>
        <v>454250</v>
      </c>
      <c r="N14" s="49">
        <f t="shared" si="11"/>
        <v>375250</v>
      </c>
    </row>
    <row r="15" spans="1:31" x14ac:dyDescent="0.25">
      <c r="A15" s="50" t="s">
        <v>37</v>
      </c>
      <c r="B15" s="52" t="s">
        <v>57</v>
      </c>
      <c r="C15" s="52"/>
      <c r="D15" s="57" t="s">
        <v>49</v>
      </c>
      <c r="E15" s="52">
        <f t="shared" si="2"/>
        <v>404875</v>
      </c>
      <c r="F15" s="52">
        <f t="shared" si="3"/>
        <v>345625</v>
      </c>
      <c r="G15" s="52">
        <f t="shared" si="4"/>
        <v>266625</v>
      </c>
      <c r="H15" s="52">
        <f t="shared" si="5"/>
        <v>227125</v>
      </c>
      <c r="I15" s="52">
        <f t="shared" si="6"/>
        <v>187625</v>
      </c>
      <c r="J15" s="52">
        <f t="shared" si="7"/>
        <v>809750</v>
      </c>
      <c r="K15" s="52">
        <f t="shared" si="8"/>
        <v>691250</v>
      </c>
      <c r="L15" s="52">
        <f t="shared" si="9"/>
        <v>533250</v>
      </c>
      <c r="M15" s="52">
        <f t="shared" si="10"/>
        <v>454250</v>
      </c>
      <c r="N15" s="53">
        <f t="shared" si="11"/>
        <v>375250</v>
      </c>
    </row>
    <row r="16" spans="1:31" x14ac:dyDescent="0.25">
      <c r="A16" s="47" t="s">
        <v>38</v>
      </c>
      <c r="B16" s="42" t="s">
        <v>58</v>
      </c>
      <c r="C16" s="42"/>
      <c r="D16" s="56" t="s">
        <v>49</v>
      </c>
      <c r="E16" s="42">
        <f t="shared" si="2"/>
        <v>404875</v>
      </c>
      <c r="F16" s="42">
        <f t="shared" si="3"/>
        <v>345625</v>
      </c>
      <c r="G16" s="42">
        <f t="shared" si="4"/>
        <v>266625</v>
      </c>
      <c r="H16" s="42">
        <f t="shared" si="5"/>
        <v>227125</v>
      </c>
      <c r="I16" s="42">
        <f t="shared" si="6"/>
        <v>187625</v>
      </c>
      <c r="J16" s="42">
        <f t="shared" si="7"/>
        <v>809750</v>
      </c>
      <c r="K16" s="42">
        <f t="shared" si="8"/>
        <v>691250</v>
      </c>
      <c r="L16" s="42">
        <f t="shared" si="9"/>
        <v>533250</v>
      </c>
      <c r="M16" s="42">
        <f t="shared" si="10"/>
        <v>454250</v>
      </c>
      <c r="N16" s="49">
        <f t="shared" si="11"/>
        <v>375250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50" t="s">
        <v>39</v>
      </c>
      <c r="B17" s="52" t="s">
        <v>59</v>
      </c>
      <c r="C17" s="52"/>
      <c r="D17" s="57" t="s">
        <v>49</v>
      </c>
      <c r="E17" s="52">
        <f t="shared" si="2"/>
        <v>404875</v>
      </c>
      <c r="F17" s="52">
        <f t="shared" si="3"/>
        <v>345625</v>
      </c>
      <c r="G17" s="52">
        <f t="shared" si="4"/>
        <v>266625</v>
      </c>
      <c r="H17" s="52">
        <f t="shared" si="5"/>
        <v>227125</v>
      </c>
      <c r="I17" s="52">
        <f t="shared" si="6"/>
        <v>187625</v>
      </c>
      <c r="J17" s="52">
        <f t="shared" si="7"/>
        <v>809750</v>
      </c>
      <c r="K17" s="52">
        <f t="shared" si="8"/>
        <v>691250</v>
      </c>
      <c r="L17" s="52">
        <f t="shared" si="9"/>
        <v>533250</v>
      </c>
      <c r="M17" s="52">
        <f t="shared" si="10"/>
        <v>454250</v>
      </c>
      <c r="N17" s="53">
        <f t="shared" si="11"/>
        <v>375250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47" t="s">
        <v>40</v>
      </c>
      <c r="B18" s="42" t="s">
        <v>60</v>
      </c>
      <c r="C18" s="42"/>
      <c r="D18" s="56" t="s">
        <v>49</v>
      </c>
      <c r="E18" s="42">
        <f t="shared" si="2"/>
        <v>404875</v>
      </c>
      <c r="F18" s="42">
        <f t="shared" si="3"/>
        <v>345625</v>
      </c>
      <c r="G18" s="42">
        <f t="shared" si="4"/>
        <v>266625</v>
      </c>
      <c r="H18" s="42">
        <f t="shared" si="5"/>
        <v>227125</v>
      </c>
      <c r="I18" s="42">
        <f t="shared" si="6"/>
        <v>187625</v>
      </c>
      <c r="J18" s="42">
        <f t="shared" si="7"/>
        <v>809750</v>
      </c>
      <c r="K18" s="42">
        <f t="shared" si="8"/>
        <v>691250</v>
      </c>
      <c r="L18" s="42">
        <f t="shared" si="9"/>
        <v>533250</v>
      </c>
      <c r="M18" s="42">
        <f t="shared" si="10"/>
        <v>454250</v>
      </c>
      <c r="N18" s="49">
        <f t="shared" si="11"/>
        <v>375250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50" t="s">
        <v>41</v>
      </c>
      <c r="B19" s="52" t="s">
        <v>61</v>
      </c>
      <c r="C19" s="52"/>
      <c r="D19" s="57" t="s">
        <v>49</v>
      </c>
      <c r="E19" s="52">
        <f t="shared" si="2"/>
        <v>404875</v>
      </c>
      <c r="F19" s="52">
        <f t="shared" si="3"/>
        <v>345625</v>
      </c>
      <c r="G19" s="52">
        <f t="shared" si="4"/>
        <v>266625</v>
      </c>
      <c r="H19" s="52">
        <f t="shared" si="5"/>
        <v>227125</v>
      </c>
      <c r="I19" s="52">
        <f t="shared" si="6"/>
        <v>187625</v>
      </c>
      <c r="J19" s="52">
        <f t="shared" si="7"/>
        <v>809750</v>
      </c>
      <c r="K19" s="52">
        <f t="shared" si="8"/>
        <v>691250</v>
      </c>
      <c r="L19" s="52">
        <f t="shared" si="9"/>
        <v>533250</v>
      </c>
      <c r="M19" s="52">
        <f t="shared" si="10"/>
        <v>454250</v>
      </c>
      <c r="N19" s="53">
        <f t="shared" si="11"/>
        <v>375250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47" t="s">
        <v>42</v>
      </c>
      <c r="B20" s="42" t="s">
        <v>62</v>
      </c>
      <c r="C20" s="42"/>
      <c r="D20" s="56" t="s">
        <v>49</v>
      </c>
      <c r="E20" s="42">
        <f t="shared" si="2"/>
        <v>404875</v>
      </c>
      <c r="F20" s="42">
        <f t="shared" si="3"/>
        <v>345625</v>
      </c>
      <c r="G20" s="42">
        <f t="shared" si="4"/>
        <v>266625</v>
      </c>
      <c r="H20" s="42">
        <f t="shared" si="5"/>
        <v>227125</v>
      </c>
      <c r="I20" s="42">
        <f t="shared" si="6"/>
        <v>187625</v>
      </c>
      <c r="J20" s="42">
        <f t="shared" si="7"/>
        <v>809750</v>
      </c>
      <c r="K20" s="42">
        <f t="shared" si="8"/>
        <v>691250</v>
      </c>
      <c r="L20" s="42">
        <f t="shared" si="9"/>
        <v>533250</v>
      </c>
      <c r="M20" s="42">
        <f t="shared" si="10"/>
        <v>454250</v>
      </c>
      <c r="N20" s="49">
        <f t="shared" si="11"/>
        <v>375250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50" t="s">
        <v>43</v>
      </c>
      <c r="B21" s="52" t="s">
        <v>63</v>
      </c>
      <c r="C21" s="52"/>
      <c r="D21" s="57" t="s">
        <v>49</v>
      </c>
      <c r="E21" s="52">
        <f t="shared" si="2"/>
        <v>404875</v>
      </c>
      <c r="F21" s="52">
        <f t="shared" si="3"/>
        <v>345625</v>
      </c>
      <c r="G21" s="52">
        <f t="shared" si="4"/>
        <v>266625</v>
      </c>
      <c r="H21" s="52">
        <f t="shared" si="5"/>
        <v>227125</v>
      </c>
      <c r="I21" s="52">
        <f t="shared" si="6"/>
        <v>187625</v>
      </c>
      <c r="J21" s="52">
        <f t="shared" si="7"/>
        <v>809750</v>
      </c>
      <c r="K21" s="52">
        <f t="shared" si="8"/>
        <v>691250</v>
      </c>
      <c r="L21" s="52">
        <f t="shared" si="9"/>
        <v>533250</v>
      </c>
      <c r="M21" s="52">
        <f t="shared" si="10"/>
        <v>454250</v>
      </c>
      <c r="N21" s="53">
        <f t="shared" si="11"/>
        <v>375250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54" t="s">
        <v>66</v>
      </c>
      <c r="B22" s="101" t="s">
        <v>101</v>
      </c>
      <c r="C22" s="101"/>
      <c r="D22" s="58" t="s">
        <v>50</v>
      </c>
      <c r="E22" s="43">
        <f>+(E5*0.17)-95000</f>
        <v>1281575</v>
      </c>
      <c r="F22" s="43">
        <f>+(F5*0.17)-95000</f>
        <v>1080125</v>
      </c>
      <c r="G22" s="43">
        <f>+(G5*0.17)-95000</f>
        <v>811525.00000000012</v>
      </c>
      <c r="H22" s="43">
        <f>+(H5*0.17)-95000</f>
        <v>677225</v>
      </c>
      <c r="I22" s="43">
        <f>+(I5*0.17)-95000</f>
        <v>542925</v>
      </c>
      <c r="J22" s="43">
        <f>+(J5*0.17)-190000</f>
        <v>2563150</v>
      </c>
      <c r="K22" s="43">
        <f>+(K5*0.17)-190000</f>
        <v>2160250</v>
      </c>
      <c r="L22" s="43">
        <f>+(L5*0.17)-190000</f>
        <v>1623050.0000000002</v>
      </c>
      <c r="M22" s="43">
        <f>+(M5*0.17)-190000</f>
        <v>1354450</v>
      </c>
      <c r="N22" s="44">
        <f>+(N5*0.17)-190000</f>
        <v>1085850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69" t="s">
        <v>81</v>
      </c>
      <c r="E23" s="70">
        <f>SUM(E7:E22)</f>
        <v>8102500</v>
      </c>
      <c r="F23" s="70">
        <f t="shared" ref="F23:N23" si="12">SUM(F7:F22)</f>
        <v>6917500</v>
      </c>
      <c r="G23" s="70">
        <f t="shared" si="12"/>
        <v>5337500</v>
      </c>
      <c r="H23" s="70">
        <f t="shared" si="12"/>
        <v>4547500</v>
      </c>
      <c r="I23" s="70">
        <f t="shared" si="12"/>
        <v>3757500</v>
      </c>
      <c r="J23" s="70">
        <f t="shared" si="12"/>
        <v>16205000</v>
      </c>
      <c r="K23" s="70">
        <f t="shared" si="12"/>
        <v>13835000</v>
      </c>
      <c r="L23" s="70">
        <f t="shared" si="12"/>
        <v>10675000</v>
      </c>
      <c r="M23" s="70">
        <f t="shared" si="12"/>
        <v>9095000</v>
      </c>
      <c r="N23" s="71">
        <f t="shared" si="12"/>
        <v>7515000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100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1" x14ac:dyDescent="0.25">
      <c r="D27" s="55"/>
    </row>
    <row r="28" spans="1:31" x14ac:dyDescent="0.25">
      <c r="D28" s="55"/>
    </row>
    <row r="29" spans="1:31" x14ac:dyDescent="0.25">
      <c r="D29" s="55"/>
    </row>
    <row r="30" spans="1:31" x14ac:dyDescent="0.25">
      <c r="D30" s="55"/>
    </row>
    <row r="31" spans="1:31" x14ac:dyDescent="0.25">
      <c r="D31" s="55"/>
    </row>
    <row r="32" spans="1:31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6"/>
  <sheetViews>
    <sheetView showGridLines="0" view="pageBreakPreview" topLeftCell="A6" zoomScaleNormal="100" zoomScaleSheetLayoutView="100" workbookViewId="0">
      <selection activeCell="D25" sqref="D25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18" customWidth="1"/>
    <col min="5" max="6" width="10.28515625" style="18" customWidth="1"/>
    <col min="7" max="7" width="10.140625" style="18" customWidth="1"/>
    <col min="8" max="8" width="10.42578125" style="18" customWidth="1"/>
    <col min="9" max="9" width="10.28515625" style="18" customWidth="1"/>
    <col min="10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20"/>
      <c r="E2" s="102" t="s">
        <v>44</v>
      </c>
      <c r="F2" s="103"/>
      <c r="G2" s="103"/>
      <c r="H2" s="103"/>
      <c r="I2" s="104"/>
      <c r="J2" s="105" t="s">
        <v>45</v>
      </c>
      <c r="K2" s="106"/>
      <c r="L2" s="106"/>
      <c r="M2" s="106"/>
      <c r="N2" s="107"/>
    </row>
    <row r="3" spans="1:31" x14ac:dyDescent="0.25">
      <c r="A3" s="82" t="s">
        <v>21</v>
      </c>
      <c r="B3" s="82"/>
      <c r="C3" s="82"/>
      <c r="D3" s="82"/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22</v>
      </c>
      <c r="K3" s="82" t="s">
        <v>23</v>
      </c>
      <c r="L3" s="82" t="s">
        <v>24</v>
      </c>
      <c r="M3" s="82" t="s">
        <v>25</v>
      </c>
      <c r="N3" s="82" t="s">
        <v>26</v>
      </c>
    </row>
    <row r="4" spans="1:31" x14ac:dyDescent="0.25">
      <c r="A4" s="45"/>
      <c r="B4" s="45"/>
      <c r="C4" s="45"/>
      <c r="D4" s="45"/>
      <c r="E4" s="46" t="s">
        <v>27</v>
      </c>
      <c r="F4" s="46" t="s">
        <v>27</v>
      </c>
      <c r="G4" s="46" t="s">
        <v>27</v>
      </c>
      <c r="H4" s="46" t="s">
        <v>27</v>
      </c>
      <c r="I4" s="46" t="s">
        <v>27</v>
      </c>
      <c r="J4" s="46" t="s">
        <v>27</v>
      </c>
      <c r="K4" s="46" t="s">
        <v>27</v>
      </c>
      <c r="L4" s="46" t="s">
        <v>27</v>
      </c>
      <c r="M4" s="46" t="s">
        <v>27</v>
      </c>
      <c r="N4" s="46" t="s">
        <v>27</v>
      </c>
    </row>
    <row r="5" spans="1:31" x14ac:dyDescent="0.25">
      <c r="A5" s="83" t="s">
        <v>87</v>
      </c>
      <c r="B5" s="84"/>
      <c r="C5" s="84"/>
      <c r="D5" s="85"/>
      <c r="E5" s="84">
        <v>8097500</v>
      </c>
      <c r="F5" s="84">
        <v>6912500</v>
      </c>
      <c r="G5" s="84">
        <v>5332500</v>
      </c>
      <c r="H5" s="84">
        <v>4542500</v>
      </c>
      <c r="I5" s="84">
        <v>3752500</v>
      </c>
      <c r="J5" s="84">
        <v>16195000</v>
      </c>
      <c r="K5" s="84">
        <v>13825000</v>
      </c>
      <c r="L5" s="84">
        <v>10665000</v>
      </c>
      <c r="M5" s="84">
        <v>9085000</v>
      </c>
      <c r="N5" s="86">
        <v>7505000</v>
      </c>
    </row>
    <row r="6" spans="1:31" x14ac:dyDescent="0.25">
      <c r="A6" s="47"/>
      <c r="B6" s="48"/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</row>
    <row r="7" spans="1:31" x14ac:dyDescent="0.25">
      <c r="A7" s="50" t="s">
        <v>98</v>
      </c>
      <c r="B7" s="51"/>
      <c r="C7" s="51"/>
      <c r="D7" s="52"/>
      <c r="E7" s="52">
        <v>100000</v>
      </c>
      <c r="F7" s="52">
        <v>100000</v>
      </c>
      <c r="G7" s="52">
        <v>100000</v>
      </c>
      <c r="H7" s="52">
        <v>100000</v>
      </c>
      <c r="I7" s="52">
        <v>100000</v>
      </c>
      <c r="J7" s="52">
        <v>200000</v>
      </c>
      <c r="K7" s="52">
        <v>200000</v>
      </c>
      <c r="L7" s="52">
        <v>200000</v>
      </c>
      <c r="M7" s="52">
        <v>200000</v>
      </c>
      <c r="N7" s="53">
        <v>200000</v>
      </c>
    </row>
    <row r="8" spans="1:31" ht="15" customHeight="1" x14ac:dyDescent="0.25">
      <c r="A8" s="47" t="s">
        <v>31</v>
      </c>
      <c r="B8" s="42" t="s">
        <v>64</v>
      </c>
      <c r="C8" s="42"/>
      <c r="D8" s="56" t="s">
        <v>47</v>
      </c>
      <c r="E8" s="42">
        <f>+E5*0.13</f>
        <v>1052675</v>
      </c>
      <c r="F8" s="42">
        <f t="shared" ref="F8:N8" si="0">+F5*0.13</f>
        <v>898625</v>
      </c>
      <c r="G8" s="42">
        <f t="shared" si="0"/>
        <v>693225</v>
      </c>
      <c r="H8" s="42">
        <f t="shared" si="0"/>
        <v>590525</v>
      </c>
      <c r="I8" s="42">
        <f t="shared" si="0"/>
        <v>487825</v>
      </c>
      <c r="J8" s="42">
        <f t="shared" si="0"/>
        <v>2105350</v>
      </c>
      <c r="K8" s="42">
        <f t="shared" si="0"/>
        <v>1797250</v>
      </c>
      <c r="L8" s="42">
        <f t="shared" si="0"/>
        <v>1386450</v>
      </c>
      <c r="M8" s="42">
        <f t="shared" si="0"/>
        <v>1181050</v>
      </c>
      <c r="N8" s="49">
        <f t="shared" si="0"/>
        <v>975650</v>
      </c>
    </row>
    <row r="9" spans="1:31" x14ac:dyDescent="0.25">
      <c r="A9" s="50" t="s">
        <v>31</v>
      </c>
      <c r="B9" s="92" t="s">
        <v>65</v>
      </c>
      <c r="C9" s="92"/>
      <c r="D9" s="57" t="s">
        <v>48</v>
      </c>
      <c r="E9" s="52">
        <f>+E5*0.1</f>
        <v>809750</v>
      </c>
      <c r="F9" s="52">
        <f t="shared" ref="F9:N9" si="1">+F5*0.1</f>
        <v>691250</v>
      </c>
      <c r="G9" s="52">
        <f t="shared" si="1"/>
        <v>533250</v>
      </c>
      <c r="H9" s="52">
        <f t="shared" si="1"/>
        <v>454250</v>
      </c>
      <c r="I9" s="52">
        <f t="shared" si="1"/>
        <v>375250</v>
      </c>
      <c r="J9" s="52">
        <f t="shared" si="1"/>
        <v>1619500</v>
      </c>
      <c r="K9" s="52">
        <f t="shared" si="1"/>
        <v>1382500</v>
      </c>
      <c r="L9" s="52">
        <f t="shared" si="1"/>
        <v>1066500</v>
      </c>
      <c r="M9" s="52">
        <f t="shared" si="1"/>
        <v>908500</v>
      </c>
      <c r="N9" s="53">
        <f t="shared" si="1"/>
        <v>750500</v>
      </c>
    </row>
    <row r="10" spans="1:31" x14ac:dyDescent="0.25">
      <c r="A10" s="47" t="s">
        <v>32</v>
      </c>
      <c r="B10" s="42" t="s">
        <v>52</v>
      </c>
      <c r="C10" s="42"/>
      <c r="D10" s="56" t="s">
        <v>49</v>
      </c>
      <c r="E10" s="42">
        <f t="shared" ref="E10:E21" si="2">+$E$5*0.05</f>
        <v>404875</v>
      </c>
      <c r="F10" s="42">
        <f t="shared" ref="F10:F21" si="3">+$F$5*0.05</f>
        <v>345625</v>
      </c>
      <c r="G10" s="42">
        <f t="shared" ref="G10:G21" si="4">+$G$5*0.05</f>
        <v>266625</v>
      </c>
      <c r="H10" s="42">
        <f t="shared" ref="H10:H21" si="5">+$H$5*0.05</f>
        <v>227125</v>
      </c>
      <c r="I10" s="42">
        <f t="shared" ref="I10:I21" si="6">+$I$5*0.05</f>
        <v>187625</v>
      </c>
      <c r="J10" s="42">
        <f t="shared" ref="J10:J21" si="7">+$J$5*0.05</f>
        <v>809750</v>
      </c>
      <c r="K10" s="42">
        <f t="shared" ref="K10:K21" si="8">+$K$5*0.05</f>
        <v>691250</v>
      </c>
      <c r="L10" s="42">
        <f t="shared" ref="L10:L21" si="9">+$L$5*0.05</f>
        <v>533250</v>
      </c>
      <c r="M10" s="42">
        <f t="shared" ref="M10:M21" si="10">+$M$5*0.05</f>
        <v>454250</v>
      </c>
      <c r="N10" s="49">
        <f t="shared" ref="N10:N21" si="11">+$N$5*0.05</f>
        <v>375250</v>
      </c>
    </row>
    <row r="11" spans="1:31" x14ac:dyDescent="0.25">
      <c r="A11" s="50" t="s">
        <v>33</v>
      </c>
      <c r="B11" s="52" t="s">
        <v>53</v>
      </c>
      <c r="C11" s="52"/>
      <c r="D11" s="57" t="s">
        <v>49</v>
      </c>
      <c r="E11" s="52">
        <f t="shared" si="2"/>
        <v>404875</v>
      </c>
      <c r="F11" s="52">
        <f t="shared" si="3"/>
        <v>345625</v>
      </c>
      <c r="G11" s="52">
        <f t="shared" si="4"/>
        <v>266625</v>
      </c>
      <c r="H11" s="52">
        <f t="shared" si="5"/>
        <v>227125</v>
      </c>
      <c r="I11" s="52">
        <f t="shared" si="6"/>
        <v>187625</v>
      </c>
      <c r="J11" s="52">
        <f t="shared" si="7"/>
        <v>809750</v>
      </c>
      <c r="K11" s="52">
        <f t="shared" si="8"/>
        <v>691250</v>
      </c>
      <c r="L11" s="52">
        <f t="shared" si="9"/>
        <v>533250</v>
      </c>
      <c r="M11" s="52">
        <f t="shared" si="10"/>
        <v>454250</v>
      </c>
      <c r="N11" s="53">
        <f t="shared" si="11"/>
        <v>375250</v>
      </c>
    </row>
    <row r="12" spans="1:31" x14ac:dyDescent="0.25">
      <c r="A12" s="47" t="s">
        <v>34</v>
      </c>
      <c r="B12" s="42" t="s">
        <v>54</v>
      </c>
      <c r="C12" s="42"/>
      <c r="D12" s="56" t="s">
        <v>49</v>
      </c>
      <c r="E12" s="42">
        <f t="shared" si="2"/>
        <v>404875</v>
      </c>
      <c r="F12" s="42">
        <f t="shared" si="3"/>
        <v>345625</v>
      </c>
      <c r="G12" s="42">
        <f t="shared" si="4"/>
        <v>266625</v>
      </c>
      <c r="H12" s="42">
        <f t="shared" si="5"/>
        <v>227125</v>
      </c>
      <c r="I12" s="42">
        <f t="shared" si="6"/>
        <v>187625</v>
      </c>
      <c r="J12" s="42">
        <f t="shared" si="7"/>
        <v>809750</v>
      </c>
      <c r="K12" s="42">
        <f t="shared" si="8"/>
        <v>691250</v>
      </c>
      <c r="L12" s="42">
        <f t="shared" si="9"/>
        <v>533250</v>
      </c>
      <c r="M12" s="42">
        <f t="shared" si="10"/>
        <v>454250</v>
      </c>
      <c r="N12" s="49">
        <f t="shared" si="11"/>
        <v>375250</v>
      </c>
    </row>
    <row r="13" spans="1:31" x14ac:dyDescent="0.25">
      <c r="A13" s="50" t="s">
        <v>35</v>
      </c>
      <c r="B13" s="52" t="s">
        <v>55</v>
      </c>
      <c r="C13" s="52"/>
      <c r="D13" s="57" t="s">
        <v>49</v>
      </c>
      <c r="E13" s="52">
        <f t="shared" si="2"/>
        <v>404875</v>
      </c>
      <c r="F13" s="52">
        <f t="shared" si="3"/>
        <v>345625</v>
      </c>
      <c r="G13" s="52">
        <f t="shared" si="4"/>
        <v>266625</v>
      </c>
      <c r="H13" s="52">
        <f t="shared" si="5"/>
        <v>227125</v>
      </c>
      <c r="I13" s="52">
        <f t="shared" si="6"/>
        <v>187625</v>
      </c>
      <c r="J13" s="52">
        <f t="shared" si="7"/>
        <v>809750</v>
      </c>
      <c r="K13" s="52">
        <f t="shared" si="8"/>
        <v>691250</v>
      </c>
      <c r="L13" s="52">
        <f t="shared" si="9"/>
        <v>533250</v>
      </c>
      <c r="M13" s="52">
        <f t="shared" si="10"/>
        <v>454250</v>
      </c>
      <c r="N13" s="53">
        <f t="shared" si="11"/>
        <v>375250</v>
      </c>
    </row>
    <row r="14" spans="1:31" x14ac:dyDescent="0.25">
      <c r="A14" s="47" t="s">
        <v>36</v>
      </c>
      <c r="B14" s="42" t="s">
        <v>56</v>
      </c>
      <c r="C14" s="42"/>
      <c r="D14" s="56" t="s">
        <v>49</v>
      </c>
      <c r="E14" s="42">
        <f t="shared" si="2"/>
        <v>404875</v>
      </c>
      <c r="F14" s="42">
        <f t="shared" si="3"/>
        <v>345625</v>
      </c>
      <c r="G14" s="42">
        <f t="shared" si="4"/>
        <v>266625</v>
      </c>
      <c r="H14" s="42">
        <f t="shared" si="5"/>
        <v>227125</v>
      </c>
      <c r="I14" s="42">
        <f t="shared" si="6"/>
        <v>187625</v>
      </c>
      <c r="J14" s="42">
        <f t="shared" si="7"/>
        <v>809750</v>
      </c>
      <c r="K14" s="42">
        <f t="shared" si="8"/>
        <v>691250</v>
      </c>
      <c r="L14" s="42">
        <f t="shared" si="9"/>
        <v>533250</v>
      </c>
      <c r="M14" s="42">
        <f t="shared" si="10"/>
        <v>454250</v>
      </c>
      <c r="N14" s="49">
        <f t="shared" si="11"/>
        <v>375250</v>
      </c>
    </row>
    <row r="15" spans="1:31" x14ac:dyDescent="0.25">
      <c r="A15" s="50" t="s">
        <v>37</v>
      </c>
      <c r="B15" s="52" t="s">
        <v>57</v>
      </c>
      <c r="C15" s="52"/>
      <c r="D15" s="57" t="s">
        <v>49</v>
      </c>
      <c r="E15" s="52">
        <f t="shared" si="2"/>
        <v>404875</v>
      </c>
      <c r="F15" s="52">
        <f t="shared" si="3"/>
        <v>345625</v>
      </c>
      <c r="G15" s="52">
        <f t="shared" si="4"/>
        <v>266625</v>
      </c>
      <c r="H15" s="52">
        <f t="shared" si="5"/>
        <v>227125</v>
      </c>
      <c r="I15" s="52">
        <f t="shared" si="6"/>
        <v>187625</v>
      </c>
      <c r="J15" s="52">
        <f t="shared" si="7"/>
        <v>809750</v>
      </c>
      <c r="K15" s="52">
        <f t="shared" si="8"/>
        <v>691250</v>
      </c>
      <c r="L15" s="52">
        <f t="shared" si="9"/>
        <v>533250</v>
      </c>
      <c r="M15" s="52">
        <f t="shared" si="10"/>
        <v>454250</v>
      </c>
      <c r="N15" s="53">
        <f t="shared" si="11"/>
        <v>375250</v>
      </c>
    </row>
    <row r="16" spans="1:31" x14ac:dyDescent="0.25">
      <c r="A16" s="47" t="s">
        <v>38</v>
      </c>
      <c r="B16" s="42" t="s">
        <v>58</v>
      </c>
      <c r="C16" s="42"/>
      <c r="D16" s="56" t="s">
        <v>49</v>
      </c>
      <c r="E16" s="42">
        <f t="shared" si="2"/>
        <v>404875</v>
      </c>
      <c r="F16" s="42">
        <f t="shared" si="3"/>
        <v>345625</v>
      </c>
      <c r="G16" s="42">
        <f t="shared" si="4"/>
        <v>266625</v>
      </c>
      <c r="H16" s="42">
        <f t="shared" si="5"/>
        <v>227125</v>
      </c>
      <c r="I16" s="42">
        <f t="shared" si="6"/>
        <v>187625</v>
      </c>
      <c r="J16" s="42">
        <f t="shared" si="7"/>
        <v>809750</v>
      </c>
      <c r="K16" s="42">
        <f t="shared" si="8"/>
        <v>691250</v>
      </c>
      <c r="L16" s="42">
        <f t="shared" si="9"/>
        <v>533250</v>
      </c>
      <c r="M16" s="42">
        <f t="shared" si="10"/>
        <v>454250</v>
      </c>
      <c r="N16" s="49">
        <f t="shared" si="11"/>
        <v>375250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50" t="s">
        <v>39</v>
      </c>
      <c r="B17" s="52" t="s">
        <v>59</v>
      </c>
      <c r="C17" s="52"/>
      <c r="D17" s="57" t="s">
        <v>49</v>
      </c>
      <c r="E17" s="52">
        <f t="shared" si="2"/>
        <v>404875</v>
      </c>
      <c r="F17" s="52">
        <f t="shared" si="3"/>
        <v>345625</v>
      </c>
      <c r="G17" s="52">
        <f t="shared" si="4"/>
        <v>266625</v>
      </c>
      <c r="H17" s="52">
        <f t="shared" si="5"/>
        <v>227125</v>
      </c>
      <c r="I17" s="52">
        <f t="shared" si="6"/>
        <v>187625</v>
      </c>
      <c r="J17" s="52">
        <f t="shared" si="7"/>
        <v>809750</v>
      </c>
      <c r="K17" s="52">
        <f t="shared" si="8"/>
        <v>691250</v>
      </c>
      <c r="L17" s="52">
        <f t="shared" si="9"/>
        <v>533250</v>
      </c>
      <c r="M17" s="52">
        <f t="shared" si="10"/>
        <v>454250</v>
      </c>
      <c r="N17" s="53">
        <f t="shared" si="11"/>
        <v>375250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47" t="s">
        <v>40</v>
      </c>
      <c r="B18" s="42" t="s">
        <v>60</v>
      </c>
      <c r="C18" s="42"/>
      <c r="D18" s="56" t="s">
        <v>49</v>
      </c>
      <c r="E18" s="42">
        <f t="shared" si="2"/>
        <v>404875</v>
      </c>
      <c r="F18" s="42">
        <f t="shared" si="3"/>
        <v>345625</v>
      </c>
      <c r="G18" s="42">
        <f t="shared" si="4"/>
        <v>266625</v>
      </c>
      <c r="H18" s="42">
        <f t="shared" si="5"/>
        <v>227125</v>
      </c>
      <c r="I18" s="42">
        <f t="shared" si="6"/>
        <v>187625</v>
      </c>
      <c r="J18" s="42">
        <f t="shared" si="7"/>
        <v>809750</v>
      </c>
      <c r="K18" s="42">
        <f t="shared" si="8"/>
        <v>691250</v>
      </c>
      <c r="L18" s="42">
        <f t="shared" si="9"/>
        <v>533250</v>
      </c>
      <c r="M18" s="42">
        <f t="shared" si="10"/>
        <v>454250</v>
      </c>
      <c r="N18" s="49">
        <f t="shared" si="11"/>
        <v>375250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50" t="s">
        <v>41</v>
      </c>
      <c r="B19" s="52" t="s">
        <v>61</v>
      </c>
      <c r="C19" s="52"/>
      <c r="D19" s="57" t="s">
        <v>49</v>
      </c>
      <c r="E19" s="52">
        <f t="shared" si="2"/>
        <v>404875</v>
      </c>
      <c r="F19" s="52">
        <f t="shared" si="3"/>
        <v>345625</v>
      </c>
      <c r="G19" s="52">
        <f t="shared" si="4"/>
        <v>266625</v>
      </c>
      <c r="H19" s="52">
        <f t="shared" si="5"/>
        <v>227125</v>
      </c>
      <c r="I19" s="52">
        <f t="shared" si="6"/>
        <v>187625</v>
      </c>
      <c r="J19" s="52">
        <f t="shared" si="7"/>
        <v>809750</v>
      </c>
      <c r="K19" s="52">
        <f t="shared" si="8"/>
        <v>691250</v>
      </c>
      <c r="L19" s="52">
        <f t="shared" si="9"/>
        <v>533250</v>
      </c>
      <c r="M19" s="52">
        <f t="shared" si="10"/>
        <v>454250</v>
      </c>
      <c r="N19" s="53">
        <f t="shared" si="11"/>
        <v>375250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47" t="s">
        <v>42</v>
      </c>
      <c r="B20" s="42" t="s">
        <v>62</v>
      </c>
      <c r="C20" s="42"/>
      <c r="D20" s="56" t="s">
        <v>49</v>
      </c>
      <c r="E20" s="42">
        <f t="shared" si="2"/>
        <v>404875</v>
      </c>
      <c r="F20" s="42">
        <f t="shared" si="3"/>
        <v>345625</v>
      </c>
      <c r="G20" s="42">
        <f t="shared" si="4"/>
        <v>266625</v>
      </c>
      <c r="H20" s="42">
        <f t="shared" si="5"/>
        <v>227125</v>
      </c>
      <c r="I20" s="42">
        <f t="shared" si="6"/>
        <v>187625</v>
      </c>
      <c r="J20" s="42">
        <f t="shared" si="7"/>
        <v>809750</v>
      </c>
      <c r="K20" s="42">
        <f t="shared" si="8"/>
        <v>691250</v>
      </c>
      <c r="L20" s="42">
        <f t="shared" si="9"/>
        <v>533250</v>
      </c>
      <c r="M20" s="42">
        <f t="shared" si="10"/>
        <v>454250</v>
      </c>
      <c r="N20" s="49">
        <f t="shared" si="11"/>
        <v>375250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50" t="s">
        <v>43</v>
      </c>
      <c r="B21" s="52" t="s">
        <v>63</v>
      </c>
      <c r="C21" s="52"/>
      <c r="D21" s="57" t="s">
        <v>49</v>
      </c>
      <c r="E21" s="52">
        <f t="shared" si="2"/>
        <v>404875</v>
      </c>
      <c r="F21" s="52">
        <f t="shared" si="3"/>
        <v>345625</v>
      </c>
      <c r="G21" s="52">
        <f t="shared" si="4"/>
        <v>266625</v>
      </c>
      <c r="H21" s="52">
        <f t="shared" si="5"/>
        <v>227125</v>
      </c>
      <c r="I21" s="52">
        <f t="shared" si="6"/>
        <v>187625</v>
      </c>
      <c r="J21" s="52">
        <f t="shared" si="7"/>
        <v>809750</v>
      </c>
      <c r="K21" s="52">
        <f t="shared" si="8"/>
        <v>691250</v>
      </c>
      <c r="L21" s="52">
        <f t="shared" si="9"/>
        <v>533250</v>
      </c>
      <c r="M21" s="52">
        <f t="shared" si="10"/>
        <v>454250</v>
      </c>
      <c r="N21" s="53">
        <f t="shared" si="11"/>
        <v>375250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54" t="s">
        <v>66</v>
      </c>
      <c r="B22" s="101" t="s">
        <v>101</v>
      </c>
      <c r="C22" s="101"/>
      <c r="D22" s="58" t="s">
        <v>50</v>
      </c>
      <c r="E22" s="43">
        <f>+(E5*0.17)-95000</f>
        <v>1281575</v>
      </c>
      <c r="F22" s="43">
        <f>+(F5*0.17)-95000</f>
        <v>1080125</v>
      </c>
      <c r="G22" s="43">
        <f>+(G5*0.17)-95000</f>
        <v>811525.00000000012</v>
      </c>
      <c r="H22" s="43">
        <f>+(H5*0.17)-95000</f>
        <v>677225</v>
      </c>
      <c r="I22" s="43">
        <f>+(I5*0.17)-95000</f>
        <v>542925</v>
      </c>
      <c r="J22" s="43">
        <f>+(J5*0.17)-190000</f>
        <v>2563150</v>
      </c>
      <c r="K22" s="43">
        <f>+(K5*0.17)-190000</f>
        <v>2160250</v>
      </c>
      <c r="L22" s="43">
        <f>+(L5*0.17)-190000</f>
        <v>1623050.0000000002</v>
      </c>
      <c r="M22" s="43">
        <f>+(M5*0.17)-190000</f>
        <v>1354450</v>
      </c>
      <c r="N22" s="44">
        <f>+(N5*0.17)-190000</f>
        <v>1085850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69" t="s">
        <v>81</v>
      </c>
      <c r="E23" s="70">
        <f>SUM(E7:E22)</f>
        <v>8102500</v>
      </c>
      <c r="F23" s="70">
        <f t="shared" ref="F23:N23" si="12">SUM(F7:F22)</f>
        <v>6917500</v>
      </c>
      <c r="G23" s="70">
        <f t="shared" si="12"/>
        <v>5337500</v>
      </c>
      <c r="H23" s="70">
        <f t="shared" si="12"/>
        <v>4547500</v>
      </c>
      <c r="I23" s="70">
        <f t="shared" si="12"/>
        <v>3757500</v>
      </c>
      <c r="J23" s="70">
        <f t="shared" si="12"/>
        <v>16205000</v>
      </c>
      <c r="K23" s="70">
        <f t="shared" si="12"/>
        <v>13835000</v>
      </c>
      <c r="L23" s="70">
        <f t="shared" si="12"/>
        <v>10675000</v>
      </c>
      <c r="M23" s="70">
        <f t="shared" si="12"/>
        <v>9095000</v>
      </c>
      <c r="N23" s="71">
        <f t="shared" si="12"/>
        <v>7515000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100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1" x14ac:dyDescent="0.25">
      <c r="D27" s="55"/>
    </row>
    <row r="28" spans="1:31" x14ac:dyDescent="0.25">
      <c r="D28" s="55"/>
    </row>
    <row r="29" spans="1:31" x14ac:dyDescent="0.25">
      <c r="D29" s="55"/>
    </row>
    <row r="30" spans="1:31" x14ac:dyDescent="0.25">
      <c r="D30" s="55"/>
    </row>
    <row r="31" spans="1:31" x14ac:dyDescent="0.25">
      <c r="D31" s="55"/>
    </row>
    <row r="32" spans="1:31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8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6"/>
  <sheetViews>
    <sheetView showGridLines="0" view="pageBreakPreview" topLeftCell="A3" zoomScaleNormal="100" zoomScaleSheetLayoutView="100" workbookViewId="0">
      <selection activeCell="B22" sqref="B22:C22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18" customWidth="1"/>
    <col min="5" max="6" width="10.28515625" style="18" customWidth="1"/>
    <col min="7" max="7" width="10.140625" style="18" customWidth="1"/>
    <col min="8" max="8" width="10.42578125" style="18" customWidth="1"/>
    <col min="9" max="9" width="10.28515625" style="18" customWidth="1"/>
    <col min="10" max="10" width="10.7109375" style="18" customWidth="1"/>
    <col min="11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20"/>
      <c r="E2" s="102" t="s">
        <v>44</v>
      </c>
      <c r="F2" s="103"/>
      <c r="G2" s="103"/>
      <c r="H2" s="103"/>
      <c r="I2" s="104"/>
      <c r="J2" s="105" t="s">
        <v>45</v>
      </c>
      <c r="K2" s="106"/>
      <c r="L2" s="106"/>
      <c r="M2" s="106"/>
      <c r="N2" s="107"/>
    </row>
    <row r="3" spans="1:31" x14ac:dyDescent="0.25">
      <c r="A3" s="82" t="s">
        <v>21</v>
      </c>
      <c r="B3" s="82"/>
      <c r="C3" s="82"/>
      <c r="D3" s="82"/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22</v>
      </c>
      <c r="K3" s="82" t="s">
        <v>23</v>
      </c>
      <c r="L3" s="82" t="s">
        <v>24</v>
      </c>
      <c r="M3" s="82" t="s">
        <v>25</v>
      </c>
      <c r="N3" s="82" t="s">
        <v>26</v>
      </c>
    </row>
    <row r="4" spans="1:31" x14ac:dyDescent="0.25">
      <c r="A4" s="45"/>
      <c r="B4" s="45"/>
      <c r="C4" s="45"/>
      <c r="D4" s="45"/>
      <c r="E4" s="46" t="s">
        <v>27</v>
      </c>
      <c r="F4" s="46" t="s">
        <v>27</v>
      </c>
      <c r="G4" s="46" t="s">
        <v>27</v>
      </c>
      <c r="H4" s="46" t="s">
        <v>27</v>
      </c>
      <c r="I4" s="46" t="s">
        <v>27</v>
      </c>
      <c r="J4" s="46" t="s">
        <v>27</v>
      </c>
      <c r="K4" s="46" t="s">
        <v>27</v>
      </c>
      <c r="L4" s="46" t="s">
        <v>27</v>
      </c>
      <c r="M4" s="46" t="s">
        <v>27</v>
      </c>
      <c r="N4" s="46" t="s">
        <v>27</v>
      </c>
    </row>
    <row r="5" spans="1:31" x14ac:dyDescent="0.25">
      <c r="A5" s="83" t="s">
        <v>88</v>
      </c>
      <c r="B5" s="84"/>
      <c r="C5" s="84"/>
      <c r="D5" s="85"/>
      <c r="E5" s="84">
        <v>7995000</v>
      </c>
      <c r="F5" s="84">
        <v>6825000</v>
      </c>
      <c r="G5" s="84">
        <v>5265000</v>
      </c>
      <c r="H5" s="84">
        <v>4485000</v>
      </c>
      <c r="I5" s="84">
        <v>3705000</v>
      </c>
      <c r="J5" s="84">
        <v>15990000</v>
      </c>
      <c r="K5" s="84">
        <v>13650000</v>
      </c>
      <c r="L5" s="84">
        <v>10530000</v>
      </c>
      <c r="M5" s="84">
        <v>8970000</v>
      </c>
      <c r="N5" s="86">
        <v>7410000</v>
      </c>
    </row>
    <row r="6" spans="1:31" x14ac:dyDescent="0.25">
      <c r="A6" s="47"/>
      <c r="B6" s="48"/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</row>
    <row r="7" spans="1:31" x14ac:dyDescent="0.25">
      <c r="A7" s="50" t="s">
        <v>98</v>
      </c>
      <c r="B7" s="51"/>
      <c r="C7" s="51"/>
      <c r="D7" s="52"/>
      <c r="E7" s="52">
        <v>100000</v>
      </c>
      <c r="F7" s="52">
        <v>100000</v>
      </c>
      <c r="G7" s="52">
        <v>100000</v>
      </c>
      <c r="H7" s="52">
        <v>100000</v>
      </c>
      <c r="I7" s="52">
        <v>100000</v>
      </c>
      <c r="J7" s="52">
        <v>200000</v>
      </c>
      <c r="K7" s="52">
        <v>200000</v>
      </c>
      <c r="L7" s="52">
        <v>200000</v>
      </c>
      <c r="M7" s="52">
        <v>200000</v>
      </c>
      <c r="N7" s="53">
        <v>200000</v>
      </c>
    </row>
    <row r="8" spans="1:31" ht="15" customHeight="1" x14ac:dyDescent="0.25">
      <c r="A8" s="47" t="s">
        <v>51</v>
      </c>
      <c r="B8" s="42" t="s">
        <v>64</v>
      </c>
      <c r="C8" s="42"/>
      <c r="D8" s="56" t="s">
        <v>47</v>
      </c>
      <c r="E8" s="42">
        <f>+E5*0.13</f>
        <v>1039350</v>
      </c>
      <c r="F8" s="42">
        <f t="shared" ref="F8:N8" si="0">+F5*0.13</f>
        <v>887250</v>
      </c>
      <c r="G8" s="42">
        <f t="shared" si="0"/>
        <v>684450</v>
      </c>
      <c r="H8" s="42">
        <f t="shared" si="0"/>
        <v>583050</v>
      </c>
      <c r="I8" s="42">
        <f t="shared" si="0"/>
        <v>481650</v>
      </c>
      <c r="J8" s="42">
        <f t="shared" si="0"/>
        <v>2078700</v>
      </c>
      <c r="K8" s="42">
        <f t="shared" si="0"/>
        <v>1774500</v>
      </c>
      <c r="L8" s="42">
        <f t="shared" si="0"/>
        <v>1368900</v>
      </c>
      <c r="M8" s="42">
        <f t="shared" si="0"/>
        <v>1166100</v>
      </c>
      <c r="N8" s="49">
        <f t="shared" si="0"/>
        <v>963300</v>
      </c>
    </row>
    <row r="9" spans="1:31" x14ac:dyDescent="0.25">
      <c r="A9" s="50" t="s">
        <v>31</v>
      </c>
      <c r="B9" s="92" t="s">
        <v>65</v>
      </c>
      <c r="C9" s="92"/>
      <c r="D9" s="57" t="s">
        <v>48</v>
      </c>
      <c r="E9" s="52">
        <f>+E5*0.1</f>
        <v>799500</v>
      </c>
      <c r="F9" s="52">
        <f t="shared" ref="F9:N9" si="1">+F5*0.1</f>
        <v>682500</v>
      </c>
      <c r="G9" s="52">
        <f t="shared" si="1"/>
        <v>526500</v>
      </c>
      <c r="H9" s="52">
        <f t="shared" si="1"/>
        <v>448500</v>
      </c>
      <c r="I9" s="52">
        <f t="shared" si="1"/>
        <v>370500</v>
      </c>
      <c r="J9" s="52">
        <f t="shared" si="1"/>
        <v>1599000</v>
      </c>
      <c r="K9" s="52">
        <f t="shared" si="1"/>
        <v>1365000</v>
      </c>
      <c r="L9" s="52">
        <f t="shared" si="1"/>
        <v>1053000</v>
      </c>
      <c r="M9" s="52">
        <f t="shared" si="1"/>
        <v>897000</v>
      </c>
      <c r="N9" s="53">
        <f t="shared" si="1"/>
        <v>741000</v>
      </c>
    </row>
    <row r="10" spans="1:31" x14ac:dyDescent="0.25">
      <c r="A10" s="47" t="s">
        <v>32</v>
      </c>
      <c r="B10" s="42" t="s">
        <v>52</v>
      </c>
      <c r="C10" s="42"/>
      <c r="D10" s="56" t="s">
        <v>49</v>
      </c>
      <c r="E10" s="42">
        <f t="shared" ref="E10:E21" si="2">+$E$5*0.05</f>
        <v>399750</v>
      </c>
      <c r="F10" s="42">
        <f t="shared" ref="F10:F21" si="3">+$F$5*0.05</f>
        <v>341250</v>
      </c>
      <c r="G10" s="42">
        <f t="shared" ref="G10:G21" si="4">+$G$5*0.05</f>
        <v>263250</v>
      </c>
      <c r="H10" s="42">
        <f t="shared" ref="H10:H21" si="5">+$H$5*0.05</f>
        <v>224250</v>
      </c>
      <c r="I10" s="42">
        <f t="shared" ref="I10:I21" si="6">+$I$5*0.05</f>
        <v>185250</v>
      </c>
      <c r="J10" s="42">
        <f t="shared" ref="J10:J21" si="7">+$J$5*0.05</f>
        <v>799500</v>
      </c>
      <c r="K10" s="42">
        <f t="shared" ref="K10:K21" si="8">+$K$5*0.05</f>
        <v>682500</v>
      </c>
      <c r="L10" s="42">
        <f t="shared" ref="L10:L21" si="9">+$L$5*0.05</f>
        <v>526500</v>
      </c>
      <c r="M10" s="42">
        <f t="shared" ref="M10:M21" si="10">+$M$5*0.05</f>
        <v>448500</v>
      </c>
      <c r="N10" s="49">
        <f t="shared" ref="N10:N21" si="11">+$N$5*0.05</f>
        <v>370500</v>
      </c>
    </row>
    <row r="11" spans="1:31" x14ac:dyDescent="0.25">
      <c r="A11" s="50" t="s">
        <v>33</v>
      </c>
      <c r="B11" s="52" t="s">
        <v>53</v>
      </c>
      <c r="C11" s="52"/>
      <c r="D11" s="57" t="s">
        <v>49</v>
      </c>
      <c r="E11" s="52">
        <f t="shared" si="2"/>
        <v>399750</v>
      </c>
      <c r="F11" s="52">
        <f t="shared" si="3"/>
        <v>341250</v>
      </c>
      <c r="G11" s="52">
        <f t="shared" si="4"/>
        <v>263250</v>
      </c>
      <c r="H11" s="52">
        <f t="shared" si="5"/>
        <v>224250</v>
      </c>
      <c r="I11" s="52">
        <f t="shared" si="6"/>
        <v>185250</v>
      </c>
      <c r="J11" s="52">
        <f t="shared" si="7"/>
        <v>799500</v>
      </c>
      <c r="K11" s="52">
        <f t="shared" si="8"/>
        <v>682500</v>
      </c>
      <c r="L11" s="52">
        <f t="shared" si="9"/>
        <v>526500</v>
      </c>
      <c r="M11" s="52">
        <f t="shared" si="10"/>
        <v>448500</v>
      </c>
      <c r="N11" s="53">
        <f t="shared" si="11"/>
        <v>370500</v>
      </c>
    </row>
    <row r="12" spans="1:31" x14ac:dyDescent="0.25">
      <c r="A12" s="47" t="s">
        <v>34</v>
      </c>
      <c r="B12" s="42" t="s">
        <v>54</v>
      </c>
      <c r="C12" s="42"/>
      <c r="D12" s="56" t="s">
        <v>49</v>
      </c>
      <c r="E12" s="42">
        <f t="shared" si="2"/>
        <v>399750</v>
      </c>
      <c r="F12" s="42">
        <f t="shared" si="3"/>
        <v>341250</v>
      </c>
      <c r="G12" s="42">
        <f t="shared" si="4"/>
        <v>263250</v>
      </c>
      <c r="H12" s="42">
        <f t="shared" si="5"/>
        <v>224250</v>
      </c>
      <c r="I12" s="42">
        <f t="shared" si="6"/>
        <v>185250</v>
      </c>
      <c r="J12" s="42">
        <f t="shared" si="7"/>
        <v>799500</v>
      </c>
      <c r="K12" s="42">
        <f t="shared" si="8"/>
        <v>682500</v>
      </c>
      <c r="L12" s="42">
        <f t="shared" si="9"/>
        <v>526500</v>
      </c>
      <c r="M12" s="42">
        <f t="shared" si="10"/>
        <v>448500</v>
      </c>
      <c r="N12" s="49">
        <f t="shared" si="11"/>
        <v>370500</v>
      </c>
    </row>
    <row r="13" spans="1:31" x14ac:dyDescent="0.25">
      <c r="A13" s="50" t="s">
        <v>35</v>
      </c>
      <c r="B13" s="52" t="s">
        <v>55</v>
      </c>
      <c r="C13" s="52"/>
      <c r="D13" s="57" t="s">
        <v>49</v>
      </c>
      <c r="E13" s="52">
        <f t="shared" si="2"/>
        <v>399750</v>
      </c>
      <c r="F13" s="52">
        <f t="shared" si="3"/>
        <v>341250</v>
      </c>
      <c r="G13" s="52">
        <f t="shared" si="4"/>
        <v>263250</v>
      </c>
      <c r="H13" s="52">
        <f t="shared" si="5"/>
        <v>224250</v>
      </c>
      <c r="I13" s="52">
        <f t="shared" si="6"/>
        <v>185250</v>
      </c>
      <c r="J13" s="52">
        <f t="shared" si="7"/>
        <v>799500</v>
      </c>
      <c r="K13" s="52">
        <f t="shared" si="8"/>
        <v>682500</v>
      </c>
      <c r="L13" s="52">
        <f t="shared" si="9"/>
        <v>526500</v>
      </c>
      <c r="M13" s="52">
        <f t="shared" si="10"/>
        <v>448500</v>
      </c>
      <c r="N13" s="53">
        <f t="shared" si="11"/>
        <v>370500</v>
      </c>
    </row>
    <row r="14" spans="1:31" x14ac:dyDescent="0.25">
      <c r="A14" s="47" t="s">
        <v>36</v>
      </c>
      <c r="B14" s="42" t="s">
        <v>56</v>
      </c>
      <c r="C14" s="42"/>
      <c r="D14" s="56" t="s">
        <v>49</v>
      </c>
      <c r="E14" s="42">
        <f t="shared" si="2"/>
        <v>399750</v>
      </c>
      <c r="F14" s="42">
        <f t="shared" si="3"/>
        <v>341250</v>
      </c>
      <c r="G14" s="42">
        <f t="shared" si="4"/>
        <v>263250</v>
      </c>
      <c r="H14" s="42">
        <f t="shared" si="5"/>
        <v>224250</v>
      </c>
      <c r="I14" s="42">
        <f t="shared" si="6"/>
        <v>185250</v>
      </c>
      <c r="J14" s="42">
        <f t="shared" si="7"/>
        <v>799500</v>
      </c>
      <c r="K14" s="42">
        <f t="shared" si="8"/>
        <v>682500</v>
      </c>
      <c r="L14" s="42">
        <f t="shared" si="9"/>
        <v>526500</v>
      </c>
      <c r="M14" s="42">
        <f t="shared" si="10"/>
        <v>448500</v>
      </c>
      <c r="N14" s="49">
        <f t="shared" si="11"/>
        <v>370500</v>
      </c>
    </row>
    <row r="15" spans="1:31" x14ac:dyDescent="0.25">
      <c r="A15" s="50" t="s">
        <v>37</v>
      </c>
      <c r="B15" s="52" t="s">
        <v>57</v>
      </c>
      <c r="C15" s="52"/>
      <c r="D15" s="57" t="s">
        <v>49</v>
      </c>
      <c r="E15" s="52">
        <f t="shared" si="2"/>
        <v>399750</v>
      </c>
      <c r="F15" s="52">
        <f t="shared" si="3"/>
        <v>341250</v>
      </c>
      <c r="G15" s="52">
        <f t="shared" si="4"/>
        <v>263250</v>
      </c>
      <c r="H15" s="52">
        <f t="shared" si="5"/>
        <v>224250</v>
      </c>
      <c r="I15" s="52">
        <f t="shared" si="6"/>
        <v>185250</v>
      </c>
      <c r="J15" s="52">
        <f t="shared" si="7"/>
        <v>799500</v>
      </c>
      <c r="K15" s="52">
        <f t="shared" si="8"/>
        <v>682500</v>
      </c>
      <c r="L15" s="52">
        <f t="shared" si="9"/>
        <v>526500</v>
      </c>
      <c r="M15" s="52">
        <f t="shared" si="10"/>
        <v>448500</v>
      </c>
      <c r="N15" s="53">
        <f t="shared" si="11"/>
        <v>370500</v>
      </c>
    </row>
    <row r="16" spans="1:31" x14ac:dyDescent="0.25">
      <c r="A16" s="47" t="s">
        <v>38</v>
      </c>
      <c r="B16" s="42" t="s">
        <v>58</v>
      </c>
      <c r="C16" s="42"/>
      <c r="D16" s="56" t="s">
        <v>49</v>
      </c>
      <c r="E16" s="42">
        <f t="shared" si="2"/>
        <v>399750</v>
      </c>
      <c r="F16" s="42">
        <f t="shared" si="3"/>
        <v>341250</v>
      </c>
      <c r="G16" s="42">
        <f t="shared" si="4"/>
        <v>263250</v>
      </c>
      <c r="H16" s="42">
        <f t="shared" si="5"/>
        <v>224250</v>
      </c>
      <c r="I16" s="42">
        <f t="shared" si="6"/>
        <v>185250</v>
      </c>
      <c r="J16" s="42">
        <f t="shared" si="7"/>
        <v>799500</v>
      </c>
      <c r="K16" s="42">
        <f t="shared" si="8"/>
        <v>682500</v>
      </c>
      <c r="L16" s="42">
        <f t="shared" si="9"/>
        <v>526500</v>
      </c>
      <c r="M16" s="42">
        <f t="shared" si="10"/>
        <v>448500</v>
      </c>
      <c r="N16" s="49">
        <f t="shared" si="11"/>
        <v>370500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50" t="s">
        <v>39</v>
      </c>
      <c r="B17" s="52" t="s">
        <v>59</v>
      </c>
      <c r="C17" s="52"/>
      <c r="D17" s="57" t="s">
        <v>49</v>
      </c>
      <c r="E17" s="52">
        <f t="shared" si="2"/>
        <v>399750</v>
      </c>
      <c r="F17" s="52">
        <f t="shared" si="3"/>
        <v>341250</v>
      </c>
      <c r="G17" s="52">
        <f t="shared" si="4"/>
        <v>263250</v>
      </c>
      <c r="H17" s="52">
        <f t="shared" si="5"/>
        <v>224250</v>
      </c>
      <c r="I17" s="52">
        <f t="shared" si="6"/>
        <v>185250</v>
      </c>
      <c r="J17" s="52">
        <f t="shared" si="7"/>
        <v>799500</v>
      </c>
      <c r="K17" s="52">
        <f t="shared" si="8"/>
        <v>682500</v>
      </c>
      <c r="L17" s="52">
        <f t="shared" si="9"/>
        <v>526500</v>
      </c>
      <c r="M17" s="52">
        <f t="shared" si="10"/>
        <v>448500</v>
      </c>
      <c r="N17" s="53">
        <f t="shared" si="11"/>
        <v>370500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47" t="s">
        <v>40</v>
      </c>
      <c r="B18" s="42" t="s">
        <v>60</v>
      </c>
      <c r="C18" s="42"/>
      <c r="D18" s="56" t="s">
        <v>49</v>
      </c>
      <c r="E18" s="42">
        <f t="shared" si="2"/>
        <v>399750</v>
      </c>
      <c r="F18" s="42">
        <f t="shared" si="3"/>
        <v>341250</v>
      </c>
      <c r="G18" s="42">
        <f t="shared" si="4"/>
        <v>263250</v>
      </c>
      <c r="H18" s="42">
        <f t="shared" si="5"/>
        <v>224250</v>
      </c>
      <c r="I18" s="42">
        <f t="shared" si="6"/>
        <v>185250</v>
      </c>
      <c r="J18" s="42">
        <f t="shared" si="7"/>
        <v>799500</v>
      </c>
      <c r="K18" s="42">
        <f t="shared" si="8"/>
        <v>682500</v>
      </c>
      <c r="L18" s="42">
        <f t="shared" si="9"/>
        <v>526500</v>
      </c>
      <c r="M18" s="42">
        <f t="shared" si="10"/>
        <v>448500</v>
      </c>
      <c r="N18" s="49">
        <f t="shared" si="11"/>
        <v>370500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50" t="s">
        <v>41</v>
      </c>
      <c r="B19" s="52" t="s">
        <v>61</v>
      </c>
      <c r="C19" s="52"/>
      <c r="D19" s="57" t="s">
        <v>49</v>
      </c>
      <c r="E19" s="52">
        <f t="shared" si="2"/>
        <v>399750</v>
      </c>
      <c r="F19" s="52">
        <f t="shared" si="3"/>
        <v>341250</v>
      </c>
      <c r="G19" s="52">
        <f t="shared" si="4"/>
        <v>263250</v>
      </c>
      <c r="H19" s="52">
        <f t="shared" si="5"/>
        <v>224250</v>
      </c>
      <c r="I19" s="52">
        <f t="shared" si="6"/>
        <v>185250</v>
      </c>
      <c r="J19" s="52">
        <f t="shared" si="7"/>
        <v>799500</v>
      </c>
      <c r="K19" s="52">
        <f t="shared" si="8"/>
        <v>682500</v>
      </c>
      <c r="L19" s="52">
        <f t="shared" si="9"/>
        <v>526500</v>
      </c>
      <c r="M19" s="52">
        <f t="shared" si="10"/>
        <v>448500</v>
      </c>
      <c r="N19" s="53">
        <f t="shared" si="11"/>
        <v>370500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47" t="s">
        <v>42</v>
      </c>
      <c r="B20" s="42" t="s">
        <v>62</v>
      </c>
      <c r="C20" s="42"/>
      <c r="D20" s="56" t="s">
        <v>49</v>
      </c>
      <c r="E20" s="42">
        <f t="shared" si="2"/>
        <v>399750</v>
      </c>
      <c r="F20" s="42">
        <f t="shared" si="3"/>
        <v>341250</v>
      </c>
      <c r="G20" s="42">
        <f t="shared" si="4"/>
        <v>263250</v>
      </c>
      <c r="H20" s="42">
        <f t="shared" si="5"/>
        <v>224250</v>
      </c>
      <c r="I20" s="42">
        <f t="shared" si="6"/>
        <v>185250</v>
      </c>
      <c r="J20" s="42">
        <f t="shared" si="7"/>
        <v>799500</v>
      </c>
      <c r="K20" s="42">
        <f t="shared" si="8"/>
        <v>682500</v>
      </c>
      <c r="L20" s="42">
        <f t="shared" si="9"/>
        <v>526500</v>
      </c>
      <c r="M20" s="42">
        <f t="shared" si="10"/>
        <v>448500</v>
      </c>
      <c r="N20" s="49">
        <f t="shared" si="11"/>
        <v>370500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50" t="s">
        <v>43</v>
      </c>
      <c r="B21" s="52" t="s">
        <v>63</v>
      </c>
      <c r="C21" s="52"/>
      <c r="D21" s="57" t="s">
        <v>49</v>
      </c>
      <c r="E21" s="52">
        <f t="shared" si="2"/>
        <v>399750</v>
      </c>
      <c r="F21" s="52">
        <f t="shared" si="3"/>
        <v>341250</v>
      </c>
      <c r="G21" s="52">
        <f t="shared" si="4"/>
        <v>263250</v>
      </c>
      <c r="H21" s="52">
        <f t="shared" si="5"/>
        <v>224250</v>
      </c>
      <c r="I21" s="52">
        <f t="shared" si="6"/>
        <v>185250</v>
      </c>
      <c r="J21" s="52">
        <f t="shared" si="7"/>
        <v>799500</v>
      </c>
      <c r="K21" s="52">
        <f t="shared" si="8"/>
        <v>682500</v>
      </c>
      <c r="L21" s="52">
        <f t="shared" si="9"/>
        <v>526500</v>
      </c>
      <c r="M21" s="52">
        <f t="shared" si="10"/>
        <v>448500</v>
      </c>
      <c r="N21" s="53">
        <f t="shared" si="11"/>
        <v>370500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54" t="s">
        <v>66</v>
      </c>
      <c r="B22" s="101" t="s">
        <v>101</v>
      </c>
      <c r="C22" s="101"/>
      <c r="D22" s="58" t="s">
        <v>50</v>
      </c>
      <c r="E22" s="43">
        <f>+(E5*0.17)-95000</f>
        <v>1264150</v>
      </c>
      <c r="F22" s="43">
        <f>+(F5*0.17)-95000</f>
        <v>1065250</v>
      </c>
      <c r="G22" s="43">
        <f>+(G5*0.17)-95000</f>
        <v>800050.00000000012</v>
      </c>
      <c r="H22" s="43">
        <f>+(H5*0.17)-95000</f>
        <v>667450</v>
      </c>
      <c r="I22" s="43">
        <f>+(I5*0.17)-95000</f>
        <v>534850</v>
      </c>
      <c r="J22" s="43">
        <f>+(J5*0.17)-190000</f>
        <v>2528300</v>
      </c>
      <c r="K22" s="43">
        <f>+(K5*0.17)-190000</f>
        <v>2130500</v>
      </c>
      <c r="L22" s="43">
        <f>+(L5*0.17)-190000</f>
        <v>1600100.0000000002</v>
      </c>
      <c r="M22" s="43">
        <f>+(M5*0.17)-190000</f>
        <v>1334900</v>
      </c>
      <c r="N22" s="44">
        <f>+(N5*0.17)-190000</f>
        <v>1069700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69" t="s">
        <v>81</v>
      </c>
      <c r="E23" s="70">
        <f>SUM(E7:E22)</f>
        <v>8000000</v>
      </c>
      <c r="F23" s="70">
        <f t="shared" ref="F23:N23" si="12">SUM(F7:F22)</f>
        <v>6830000</v>
      </c>
      <c r="G23" s="70">
        <f t="shared" si="12"/>
        <v>5270000</v>
      </c>
      <c r="H23" s="70">
        <f t="shared" si="12"/>
        <v>4490000</v>
      </c>
      <c r="I23" s="70">
        <f t="shared" si="12"/>
        <v>3710000</v>
      </c>
      <c r="J23" s="70">
        <f t="shared" si="12"/>
        <v>16000000</v>
      </c>
      <c r="K23" s="70">
        <f t="shared" si="12"/>
        <v>13660000</v>
      </c>
      <c r="L23" s="70">
        <f t="shared" si="12"/>
        <v>10540000</v>
      </c>
      <c r="M23" s="70">
        <f t="shared" si="12"/>
        <v>8980000</v>
      </c>
      <c r="N23" s="71">
        <f t="shared" si="12"/>
        <v>7420000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100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1" x14ac:dyDescent="0.25">
      <c r="D27" s="55"/>
    </row>
    <row r="28" spans="1:31" x14ac:dyDescent="0.25">
      <c r="D28" s="55"/>
    </row>
    <row r="29" spans="1:31" x14ac:dyDescent="0.25">
      <c r="D29" s="55"/>
    </row>
    <row r="30" spans="1:31" x14ac:dyDescent="0.25">
      <c r="D30" s="55"/>
    </row>
    <row r="31" spans="1:31" x14ac:dyDescent="0.25">
      <c r="D31" s="55"/>
    </row>
    <row r="32" spans="1:31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7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6"/>
  <sheetViews>
    <sheetView showGridLines="0" view="pageBreakPreview" topLeftCell="A3" zoomScaleNormal="100" zoomScaleSheetLayoutView="100" workbookViewId="0">
      <selection activeCell="B22" sqref="B22:C22"/>
    </sheetView>
  </sheetViews>
  <sheetFormatPr defaultRowHeight="15" x14ac:dyDescent="0.25"/>
  <cols>
    <col min="1" max="1" width="15.42578125" style="18" customWidth="1"/>
    <col min="2" max="2" width="10.85546875" style="18" customWidth="1"/>
    <col min="3" max="3" width="18.85546875" style="18" customWidth="1"/>
    <col min="4" max="4" width="7.28515625" style="18" customWidth="1"/>
    <col min="5" max="6" width="10.28515625" style="18" customWidth="1"/>
    <col min="7" max="7" width="10.140625" style="18" customWidth="1"/>
    <col min="8" max="8" width="10.42578125" style="18" customWidth="1"/>
    <col min="9" max="9" width="10.28515625" style="18" customWidth="1"/>
    <col min="10" max="10" width="11.140625" style="18" customWidth="1"/>
    <col min="11" max="11" width="11" style="18" customWidth="1"/>
    <col min="12" max="12" width="10.85546875" style="18" customWidth="1"/>
    <col min="13" max="13" width="10.42578125" style="18" customWidth="1"/>
    <col min="14" max="14" width="10.140625" style="18" customWidth="1"/>
    <col min="15" max="16384" width="9.140625" style="18"/>
  </cols>
  <sheetData>
    <row r="1" spans="1:31" ht="23.25" customHeight="1" x14ac:dyDescent="0.35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31" ht="21.75" customHeight="1" x14ac:dyDescent="0.25">
      <c r="A2" s="19"/>
      <c r="B2" s="19"/>
      <c r="C2" s="19"/>
      <c r="D2" s="20"/>
      <c r="E2" s="102" t="s">
        <v>44</v>
      </c>
      <c r="F2" s="103"/>
      <c r="G2" s="103"/>
      <c r="H2" s="103"/>
      <c r="I2" s="104"/>
      <c r="J2" s="105" t="s">
        <v>45</v>
      </c>
      <c r="K2" s="106"/>
      <c r="L2" s="106"/>
      <c r="M2" s="106"/>
      <c r="N2" s="107"/>
    </row>
    <row r="3" spans="1:31" x14ac:dyDescent="0.25">
      <c r="A3" s="82" t="s">
        <v>21</v>
      </c>
      <c r="B3" s="82"/>
      <c r="C3" s="82"/>
      <c r="D3" s="82"/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22</v>
      </c>
      <c r="K3" s="82" t="s">
        <v>23</v>
      </c>
      <c r="L3" s="82" t="s">
        <v>24</v>
      </c>
      <c r="M3" s="82" t="s">
        <v>25</v>
      </c>
      <c r="N3" s="82" t="s">
        <v>26</v>
      </c>
    </row>
    <row r="4" spans="1:31" x14ac:dyDescent="0.25">
      <c r="A4" s="45"/>
      <c r="B4" s="45"/>
      <c r="C4" s="45"/>
      <c r="D4" s="45"/>
      <c r="E4" s="46" t="s">
        <v>27</v>
      </c>
      <c r="F4" s="46" t="s">
        <v>27</v>
      </c>
      <c r="G4" s="46" t="s">
        <v>27</v>
      </c>
      <c r="H4" s="46" t="s">
        <v>27</v>
      </c>
      <c r="I4" s="46" t="s">
        <v>27</v>
      </c>
      <c r="J4" s="46" t="s">
        <v>27</v>
      </c>
      <c r="K4" s="46" t="s">
        <v>27</v>
      </c>
      <c r="L4" s="46" t="s">
        <v>27</v>
      </c>
      <c r="M4" s="46" t="s">
        <v>27</v>
      </c>
      <c r="N4" s="46" t="s">
        <v>27</v>
      </c>
    </row>
    <row r="5" spans="1:31" x14ac:dyDescent="0.25">
      <c r="A5" s="83" t="s">
        <v>89</v>
      </c>
      <c r="B5" s="84"/>
      <c r="C5" s="84"/>
      <c r="D5" s="85"/>
      <c r="E5" s="84">
        <v>7995000</v>
      </c>
      <c r="F5" s="84">
        <v>6825000</v>
      </c>
      <c r="G5" s="84">
        <v>5265000</v>
      </c>
      <c r="H5" s="84">
        <v>4485000</v>
      </c>
      <c r="I5" s="84">
        <v>3705000</v>
      </c>
      <c r="J5" s="84">
        <v>15990000</v>
      </c>
      <c r="K5" s="84">
        <v>13650000</v>
      </c>
      <c r="L5" s="84">
        <v>10530000</v>
      </c>
      <c r="M5" s="84">
        <v>8970000</v>
      </c>
      <c r="N5" s="86">
        <v>7410000</v>
      </c>
    </row>
    <row r="6" spans="1:31" x14ac:dyDescent="0.25">
      <c r="A6" s="47"/>
      <c r="B6" s="48"/>
      <c r="C6" s="48"/>
      <c r="D6" s="42"/>
      <c r="E6" s="42"/>
      <c r="F6" s="42"/>
      <c r="G6" s="42"/>
      <c r="H6" s="42"/>
      <c r="I6" s="42"/>
      <c r="J6" s="42"/>
      <c r="K6" s="42"/>
      <c r="L6" s="42"/>
      <c r="M6" s="42"/>
      <c r="N6" s="49"/>
    </row>
    <row r="7" spans="1:31" x14ac:dyDescent="0.25">
      <c r="A7" s="50" t="s">
        <v>98</v>
      </c>
      <c r="B7" s="51"/>
      <c r="C7" s="51"/>
      <c r="D7" s="52"/>
      <c r="E7" s="52">
        <v>100000</v>
      </c>
      <c r="F7" s="52">
        <v>100000</v>
      </c>
      <c r="G7" s="52">
        <v>100000</v>
      </c>
      <c r="H7" s="52">
        <v>100000</v>
      </c>
      <c r="I7" s="52">
        <v>100000</v>
      </c>
      <c r="J7" s="52">
        <v>200000</v>
      </c>
      <c r="K7" s="52">
        <v>200000</v>
      </c>
      <c r="L7" s="52">
        <v>200000</v>
      </c>
      <c r="M7" s="52">
        <v>200000</v>
      </c>
      <c r="N7" s="53">
        <v>200000</v>
      </c>
    </row>
    <row r="8" spans="1:31" ht="15" customHeight="1" x14ac:dyDescent="0.25">
      <c r="A8" s="47" t="s">
        <v>51</v>
      </c>
      <c r="B8" s="42" t="s">
        <v>64</v>
      </c>
      <c r="C8" s="42"/>
      <c r="D8" s="56" t="s">
        <v>47</v>
      </c>
      <c r="E8" s="42">
        <f>+E5*0.13</f>
        <v>1039350</v>
      </c>
      <c r="F8" s="42">
        <f t="shared" ref="F8:N8" si="0">+F5*0.13</f>
        <v>887250</v>
      </c>
      <c r="G8" s="42">
        <f t="shared" si="0"/>
        <v>684450</v>
      </c>
      <c r="H8" s="42">
        <f t="shared" si="0"/>
        <v>583050</v>
      </c>
      <c r="I8" s="42">
        <f t="shared" si="0"/>
        <v>481650</v>
      </c>
      <c r="J8" s="42">
        <f t="shared" si="0"/>
        <v>2078700</v>
      </c>
      <c r="K8" s="42">
        <f t="shared" si="0"/>
        <v>1774500</v>
      </c>
      <c r="L8" s="42">
        <f t="shared" si="0"/>
        <v>1368900</v>
      </c>
      <c r="M8" s="42">
        <f t="shared" si="0"/>
        <v>1166100</v>
      </c>
      <c r="N8" s="49">
        <f t="shared" si="0"/>
        <v>963300</v>
      </c>
    </row>
    <row r="9" spans="1:31" x14ac:dyDescent="0.25">
      <c r="A9" s="50" t="s">
        <v>31</v>
      </c>
      <c r="B9" s="92" t="s">
        <v>65</v>
      </c>
      <c r="C9" s="92"/>
      <c r="D9" s="57" t="s">
        <v>48</v>
      </c>
      <c r="E9" s="52">
        <f>+E5*0.1</f>
        <v>799500</v>
      </c>
      <c r="F9" s="52">
        <f t="shared" ref="F9:N9" si="1">+F5*0.1</f>
        <v>682500</v>
      </c>
      <c r="G9" s="52">
        <f t="shared" si="1"/>
        <v>526500</v>
      </c>
      <c r="H9" s="52">
        <f t="shared" si="1"/>
        <v>448500</v>
      </c>
      <c r="I9" s="52">
        <f t="shared" si="1"/>
        <v>370500</v>
      </c>
      <c r="J9" s="52">
        <f t="shared" si="1"/>
        <v>1599000</v>
      </c>
      <c r="K9" s="52">
        <f t="shared" si="1"/>
        <v>1365000</v>
      </c>
      <c r="L9" s="52">
        <f t="shared" si="1"/>
        <v>1053000</v>
      </c>
      <c r="M9" s="52">
        <f t="shared" si="1"/>
        <v>897000</v>
      </c>
      <c r="N9" s="53">
        <f t="shared" si="1"/>
        <v>741000</v>
      </c>
    </row>
    <row r="10" spans="1:31" x14ac:dyDescent="0.25">
      <c r="A10" s="47" t="s">
        <v>32</v>
      </c>
      <c r="B10" s="42" t="s">
        <v>52</v>
      </c>
      <c r="C10" s="42"/>
      <c r="D10" s="56" t="s">
        <v>49</v>
      </c>
      <c r="E10" s="42">
        <f t="shared" ref="E10:E21" si="2">+$E$5*0.05</f>
        <v>399750</v>
      </c>
      <c r="F10" s="42">
        <f t="shared" ref="F10:F21" si="3">+$F$5*0.05</f>
        <v>341250</v>
      </c>
      <c r="G10" s="42">
        <f t="shared" ref="G10:G21" si="4">+$G$5*0.05</f>
        <v>263250</v>
      </c>
      <c r="H10" s="42">
        <f t="shared" ref="H10:H21" si="5">+$H$5*0.05</f>
        <v>224250</v>
      </c>
      <c r="I10" s="42">
        <f t="shared" ref="I10:I21" si="6">+$I$5*0.05</f>
        <v>185250</v>
      </c>
      <c r="J10" s="42">
        <f t="shared" ref="J10:J21" si="7">+$J$5*0.05</f>
        <v>799500</v>
      </c>
      <c r="K10" s="42">
        <f t="shared" ref="K10:K21" si="8">+$K$5*0.05</f>
        <v>682500</v>
      </c>
      <c r="L10" s="42">
        <f t="shared" ref="L10:L21" si="9">+$L$5*0.05</f>
        <v>526500</v>
      </c>
      <c r="M10" s="42">
        <f t="shared" ref="M10:M21" si="10">+$M$5*0.05</f>
        <v>448500</v>
      </c>
      <c r="N10" s="49">
        <f t="shared" ref="N10:N21" si="11">+$N$5*0.05</f>
        <v>370500</v>
      </c>
    </row>
    <row r="11" spans="1:31" x14ac:dyDescent="0.25">
      <c r="A11" s="50" t="s">
        <v>33</v>
      </c>
      <c r="B11" s="52" t="s">
        <v>53</v>
      </c>
      <c r="C11" s="52"/>
      <c r="D11" s="57" t="s">
        <v>49</v>
      </c>
      <c r="E11" s="52">
        <f t="shared" si="2"/>
        <v>399750</v>
      </c>
      <c r="F11" s="52">
        <f t="shared" si="3"/>
        <v>341250</v>
      </c>
      <c r="G11" s="52">
        <f t="shared" si="4"/>
        <v>263250</v>
      </c>
      <c r="H11" s="52">
        <f t="shared" si="5"/>
        <v>224250</v>
      </c>
      <c r="I11" s="52">
        <f t="shared" si="6"/>
        <v>185250</v>
      </c>
      <c r="J11" s="52">
        <f t="shared" si="7"/>
        <v>799500</v>
      </c>
      <c r="K11" s="52">
        <f t="shared" si="8"/>
        <v>682500</v>
      </c>
      <c r="L11" s="52">
        <f t="shared" si="9"/>
        <v>526500</v>
      </c>
      <c r="M11" s="52">
        <f t="shared" si="10"/>
        <v>448500</v>
      </c>
      <c r="N11" s="53">
        <f t="shared" si="11"/>
        <v>370500</v>
      </c>
    </row>
    <row r="12" spans="1:31" x14ac:dyDescent="0.25">
      <c r="A12" s="47" t="s">
        <v>34</v>
      </c>
      <c r="B12" s="42" t="s">
        <v>54</v>
      </c>
      <c r="C12" s="42"/>
      <c r="D12" s="56" t="s">
        <v>49</v>
      </c>
      <c r="E12" s="42">
        <f t="shared" si="2"/>
        <v>399750</v>
      </c>
      <c r="F12" s="42">
        <f t="shared" si="3"/>
        <v>341250</v>
      </c>
      <c r="G12" s="42">
        <f t="shared" si="4"/>
        <v>263250</v>
      </c>
      <c r="H12" s="42">
        <f t="shared" si="5"/>
        <v>224250</v>
      </c>
      <c r="I12" s="42">
        <f t="shared" si="6"/>
        <v>185250</v>
      </c>
      <c r="J12" s="42">
        <f t="shared" si="7"/>
        <v>799500</v>
      </c>
      <c r="K12" s="42">
        <f t="shared" si="8"/>
        <v>682500</v>
      </c>
      <c r="L12" s="42">
        <f t="shared" si="9"/>
        <v>526500</v>
      </c>
      <c r="M12" s="42">
        <f t="shared" si="10"/>
        <v>448500</v>
      </c>
      <c r="N12" s="49">
        <f t="shared" si="11"/>
        <v>370500</v>
      </c>
    </row>
    <row r="13" spans="1:31" x14ac:dyDescent="0.25">
      <c r="A13" s="50" t="s">
        <v>35</v>
      </c>
      <c r="B13" s="52" t="s">
        <v>55</v>
      </c>
      <c r="C13" s="52"/>
      <c r="D13" s="57" t="s">
        <v>49</v>
      </c>
      <c r="E13" s="52">
        <f t="shared" si="2"/>
        <v>399750</v>
      </c>
      <c r="F13" s="52">
        <f t="shared" si="3"/>
        <v>341250</v>
      </c>
      <c r="G13" s="52">
        <f t="shared" si="4"/>
        <v>263250</v>
      </c>
      <c r="H13" s="52">
        <f t="shared" si="5"/>
        <v>224250</v>
      </c>
      <c r="I13" s="52">
        <f t="shared" si="6"/>
        <v>185250</v>
      </c>
      <c r="J13" s="52">
        <f t="shared" si="7"/>
        <v>799500</v>
      </c>
      <c r="K13" s="52">
        <f t="shared" si="8"/>
        <v>682500</v>
      </c>
      <c r="L13" s="52">
        <f t="shared" si="9"/>
        <v>526500</v>
      </c>
      <c r="M13" s="52">
        <f t="shared" si="10"/>
        <v>448500</v>
      </c>
      <c r="N13" s="53">
        <f t="shared" si="11"/>
        <v>370500</v>
      </c>
    </row>
    <row r="14" spans="1:31" x14ac:dyDescent="0.25">
      <c r="A14" s="47" t="s">
        <v>36</v>
      </c>
      <c r="B14" s="42" t="s">
        <v>56</v>
      </c>
      <c r="C14" s="42"/>
      <c r="D14" s="56" t="s">
        <v>49</v>
      </c>
      <c r="E14" s="42">
        <f t="shared" si="2"/>
        <v>399750</v>
      </c>
      <c r="F14" s="42">
        <f t="shared" si="3"/>
        <v>341250</v>
      </c>
      <c r="G14" s="42">
        <f t="shared" si="4"/>
        <v>263250</v>
      </c>
      <c r="H14" s="42">
        <f t="shared" si="5"/>
        <v>224250</v>
      </c>
      <c r="I14" s="42">
        <f t="shared" si="6"/>
        <v>185250</v>
      </c>
      <c r="J14" s="42">
        <f t="shared" si="7"/>
        <v>799500</v>
      </c>
      <c r="K14" s="42">
        <f t="shared" si="8"/>
        <v>682500</v>
      </c>
      <c r="L14" s="42">
        <f t="shared" si="9"/>
        <v>526500</v>
      </c>
      <c r="M14" s="42">
        <f t="shared" si="10"/>
        <v>448500</v>
      </c>
      <c r="N14" s="49">
        <f t="shared" si="11"/>
        <v>370500</v>
      </c>
    </row>
    <row r="15" spans="1:31" x14ac:dyDescent="0.25">
      <c r="A15" s="50" t="s">
        <v>37</v>
      </c>
      <c r="B15" s="52" t="s">
        <v>57</v>
      </c>
      <c r="C15" s="52"/>
      <c r="D15" s="57" t="s">
        <v>49</v>
      </c>
      <c r="E15" s="52">
        <f t="shared" si="2"/>
        <v>399750</v>
      </c>
      <c r="F15" s="52">
        <f t="shared" si="3"/>
        <v>341250</v>
      </c>
      <c r="G15" s="52">
        <f t="shared" si="4"/>
        <v>263250</v>
      </c>
      <c r="H15" s="52">
        <f t="shared" si="5"/>
        <v>224250</v>
      </c>
      <c r="I15" s="52">
        <f t="shared" si="6"/>
        <v>185250</v>
      </c>
      <c r="J15" s="52">
        <f t="shared" si="7"/>
        <v>799500</v>
      </c>
      <c r="K15" s="52">
        <f t="shared" si="8"/>
        <v>682500</v>
      </c>
      <c r="L15" s="52">
        <f t="shared" si="9"/>
        <v>526500</v>
      </c>
      <c r="M15" s="52">
        <f t="shared" si="10"/>
        <v>448500</v>
      </c>
      <c r="N15" s="53">
        <f t="shared" si="11"/>
        <v>370500</v>
      </c>
    </row>
    <row r="16" spans="1:31" x14ac:dyDescent="0.25">
      <c r="A16" s="47" t="s">
        <v>38</v>
      </c>
      <c r="B16" s="42" t="s">
        <v>58</v>
      </c>
      <c r="C16" s="42"/>
      <c r="D16" s="56" t="s">
        <v>49</v>
      </c>
      <c r="E16" s="42">
        <f t="shared" si="2"/>
        <v>399750</v>
      </c>
      <c r="F16" s="42">
        <f t="shared" si="3"/>
        <v>341250</v>
      </c>
      <c r="G16" s="42">
        <f t="shared" si="4"/>
        <v>263250</v>
      </c>
      <c r="H16" s="42">
        <f t="shared" si="5"/>
        <v>224250</v>
      </c>
      <c r="I16" s="42">
        <f t="shared" si="6"/>
        <v>185250</v>
      </c>
      <c r="J16" s="42">
        <f t="shared" si="7"/>
        <v>799500</v>
      </c>
      <c r="K16" s="42">
        <f t="shared" si="8"/>
        <v>682500</v>
      </c>
      <c r="L16" s="42">
        <f t="shared" si="9"/>
        <v>526500</v>
      </c>
      <c r="M16" s="42">
        <f t="shared" si="10"/>
        <v>448500</v>
      </c>
      <c r="N16" s="49">
        <f t="shared" si="11"/>
        <v>370500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32" customFormat="1" x14ac:dyDescent="0.25">
      <c r="A17" s="50" t="s">
        <v>39</v>
      </c>
      <c r="B17" s="52" t="s">
        <v>59</v>
      </c>
      <c r="C17" s="52"/>
      <c r="D17" s="57" t="s">
        <v>49</v>
      </c>
      <c r="E17" s="52">
        <f t="shared" si="2"/>
        <v>399750</v>
      </c>
      <c r="F17" s="52">
        <f t="shared" si="3"/>
        <v>341250</v>
      </c>
      <c r="G17" s="52">
        <f t="shared" si="4"/>
        <v>263250</v>
      </c>
      <c r="H17" s="52">
        <f t="shared" si="5"/>
        <v>224250</v>
      </c>
      <c r="I17" s="52">
        <f t="shared" si="6"/>
        <v>185250</v>
      </c>
      <c r="J17" s="52">
        <f t="shared" si="7"/>
        <v>799500</v>
      </c>
      <c r="K17" s="52">
        <f t="shared" si="8"/>
        <v>682500</v>
      </c>
      <c r="L17" s="52">
        <f t="shared" si="9"/>
        <v>526500</v>
      </c>
      <c r="M17" s="52">
        <f t="shared" si="10"/>
        <v>448500</v>
      </c>
      <c r="N17" s="53">
        <f t="shared" si="11"/>
        <v>370500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x14ac:dyDescent="0.25">
      <c r="A18" s="47" t="s">
        <v>40</v>
      </c>
      <c r="B18" s="42" t="s">
        <v>60</v>
      </c>
      <c r="C18" s="42"/>
      <c r="D18" s="56" t="s">
        <v>49</v>
      </c>
      <c r="E18" s="42">
        <f t="shared" si="2"/>
        <v>399750</v>
      </c>
      <c r="F18" s="42">
        <f t="shared" si="3"/>
        <v>341250</v>
      </c>
      <c r="G18" s="42">
        <f t="shared" si="4"/>
        <v>263250</v>
      </c>
      <c r="H18" s="42">
        <f t="shared" si="5"/>
        <v>224250</v>
      </c>
      <c r="I18" s="42">
        <f t="shared" si="6"/>
        <v>185250</v>
      </c>
      <c r="J18" s="42">
        <f t="shared" si="7"/>
        <v>799500</v>
      </c>
      <c r="K18" s="42">
        <f t="shared" si="8"/>
        <v>682500</v>
      </c>
      <c r="L18" s="42">
        <f t="shared" si="9"/>
        <v>526500</v>
      </c>
      <c r="M18" s="42">
        <f t="shared" si="10"/>
        <v>448500</v>
      </c>
      <c r="N18" s="49">
        <f t="shared" si="11"/>
        <v>370500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32" customFormat="1" x14ac:dyDescent="0.25">
      <c r="A19" s="50" t="s">
        <v>41</v>
      </c>
      <c r="B19" s="52" t="s">
        <v>61</v>
      </c>
      <c r="C19" s="52"/>
      <c r="D19" s="57" t="s">
        <v>49</v>
      </c>
      <c r="E19" s="52">
        <f t="shared" si="2"/>
        <v>399750</v>
      </c>
      <c r="F19" s="52">
        <f t="shared" si="3"/>
        <v>341250</v>
      </c>
      <c r="G19" s="52">
        <f t="shared" si="4"/>
        <v>263250</v>
      </c>
      <c r="H19" s="52">
        <f t="shared" si="5"/>
        <v>224250</v>
      </c>
      <c r="I19" s="52">
        <f t="shared" si="6"/>
        <v>185250</v>
      </c>
      <c r="J19" s="52">
        <f t="shared" si="7"/>
        <v>799500</v>
      </c>
      <c r="K19" s="52">
        <f t="shared" si="8"/>
        <v>682500</v>
      </c>
      <c r="L19" s="52">
        <f t="shared" si="9"/>
        <v>526500</v>
      </c>
      <c r="M19" s="52">
        <f t="shared" si="10"/>
        <v>448500</v>
      </c>
      <c r="N19" s="53">
        <f t="shared" si="11"/>
        <v>370500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x14ac:dyDescent="0.25">
      <c r="A20" s="47" t="s">
        <v>42</v>
      </c>
      <c r="B20" s="42" t="s">
        <v>62</v>
      </c>
      <c r="C20" s="42"/>
      <c r="D20" s="56" t="s">
        <v>49</v>
      </c>
      <c r="E20" s="42">
        <f t="shared" si="2"/>
        <v>399750</v>
      </c>
      <c r="F20" s="42">
        <f t="shared" si="3"/>
        <v>341250</v>
      </c>
      <c r="G20" s="42">
        <f t="shared" si="4"/>
        <v>263250</v>
      </c>
      <c r="H20" s="42">
        <f t="shared" si="5"/>
        <v>224250</v>
      </c>
      <c r="I20" s="42">
        <f t="shared" si="6"/>
        <v>185250</v>
      </c>
      <c r="J20" s="42">
        <f t="shared" si="7"/>
        <v>799500</v>
      </c>
      <c r="K20" s="42">
        <f t="shared" si="8"/>
        <v>682500</v>
      </c>
      <c r="L20" s="42">
        <f t="shared" si="9"/>
        <v>526500</v>
      </c>
      <c r="M20" s="42">
        <f t="shared" si="10"/>
        <v>448500</v>
      </c>
      <c r="N20" s="49">
        <f t="shared" si="11"/>
        <v>370500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32" customFormat="1" x14ac:dyDescent="0.25">
      <c r="A21" s="50" t="s">
        <v>43</v>
      </c>
      <c r="B21" s="52" t="s">
        <v>63</v>
      </c>
      <c r="C21" s="52"/>
      <c r="D21" s="57" t="s">
        <v>49</v>
      </c>
      <c r="E21" s="52">
        <f t="shared" si="2"/>
        <v>399750</v>
      </c>
      <c r="F21" s="52">
        <f t="shared" si="3"/>
        <v>341250</v>
      </c>
      <c r="G21" s="52">
        <f t="shared" si="4"/>
        <v>263250</v>
      </c>
      <c r="H21" s="52">
        <f t="shared" si="5"/>
        <v>224250</v>
      </c>
      <c r="I21" s="52">
        <f t="shared" si="6"/>
        <v>185250</v>
      </c>
      <c r="J21" s="52">
        <f t="shared" si="7"/>
        <v>799500</v>
      </c>
      <c r="K21" s="52">
        <f t="shared" si="8"/>
        <v>682500</v>
      </c>
      <c r="L21" s="52">
        <f t="shared" si="9"/>
        <v>526500</v>
      </c>
      <c r="M21" s="52">
        <f t="shared" si="10"/>
        <v>448500</v>
      </c>
      <c r="N21" s="53">
        <f t="shared" si="11"/>
        <v>370500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32" customFormat="1" ht="24.75" customHeight="1" x14ac:dyDescent="0.25">
      <c r="A22" s="54" t="s">
        <v>66</v>
      </c>
      <c r="B22" s="101" t="s">
        <v>101</v>
      </c>
      <c r="C22" s="101"/>
      <c r="D22" s="58" t="s">
        <v>50</v>
      </c>
      <c r="E22" s="43">
        <f>+(E5*0.17)-95000</f>
        <v>1264150</v>
      </c>
      <c r="F22" s="43">
        <f>+(F5*0.17)-95000</f>
        <v>1065250</v>
      </c>
      <c r="G22" s="43">
        <f>+(G5*0.17)-95000</f>
        <v>800050.00000000012</v>
      </c>
      <c r="H22" s="43">
        <f>+(H5*0.17)-95000</f>
        <v>667450</v>
      </c>
      <c r="I22" s="43">
        <f>+(I5*0.17)-95000</f>
        <v>534850</v>
      </c>
      <c r="J22" s="43">
        <f>+(J5*0.17)-190000</f>
        <v>2528300</v>
      </c>
      <c r="K22" s="43">
        <f>+(K5*0.17)-190000</f>
        <v>2130500</v>
      </c>
      <c r="L22" s="43">
        <f>+(L5*0.17)-190000</f>
        <v>1600100.0000000002</v>
      </c>
      <c r="M22" s="43">
        <f>+(M5*0.17)-190000</f>
        <v>1334900</v>
      </c>
      <c r="N22" s="44">
        <f>+(N5*0.17)-190000</f>
        <v>1069700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7.25" customHeight="1" x14ac:dyDescent="0.25">
      <c r="A23" s="68" t="s">
        <v>82</v>
      </c>
      <c r="B23" s="91"/>
      <c r="C23" s="91"/>
      <c r="D23" s="69" t="s">
        <v>81</v>
      </c>
      <c r="E23" s="70">
        <f>SUM(E7:E22)</f>
        <v>8000000</v>
      </c>
      <c r="F23" s="70">
        <f t="shared" ref="F23:N23" si="12">SUM(F7:F22)</f>
        <v>6830000</v>
      </c>
      <c r="G23" s="70">
        <f t="shared" si="12"/>
        <v>5270000</v>
      </c>
      <c r="H23" s="70">
        <f t="shared" si="12"/>
        <v>4490000</v>
      </c>
      <c r="I23" s="70">
        <f t="shared" si="12"/>
        <v>3710000</v>
      </c>
      <c r="J23" s="70">
        <f t="shared" si="12"/>
        <v>16000000</v>
      </c>
      <c r="K23" s="70">
        <f t="shared" si="12"/>
        <v>13660000</v>
      </c>
      <c r="L23" s="70">
        <f t="shared" si="12"/>
        <v>10540000</v>
      </c>
      <c r="M23" s="70">
        <f t="shared" si="12"/>
        <v>8980000</v>
      </c>
      <c r="N23" s="71">
        <f t="shared" si="12"/>
        <v>7420000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x14ac:dyDescent="0.25">
      <c r="A24" s="36"/>
      <c r="B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3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31" x14ac:dyDescent="0.25">
      <c r="A26" s="88" t="s">
        <v>100</v>
      </c>
      <c r="B26" s="36"/>
      <c r="C26" s="36"/>
      <c r="D26" s="67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31" x14ac:dyDescent="0.25">
      <c r="D27" s="55"/>
    </row>
    <row r="28" spans="1:31" x14ac:dyDescent="0.25">
      <c r="D28" s="55"/>
    </row>
    <row r="29" spans="1:31" x14ac:dyDescent="0.25">
      <c r="D29" s="55"/>
    </row>
    <row r="30" spans="1:31" x14ac:dyDescent="0.25">
      <c r="D30" s="55"/>
    </row>
    <row r="31" spans="1:31" x14ac:dyDescent="0.25">
      <c r="D31" s="55"/>
    </row>
    <row r="32" spans="1:31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</sheetData>
  <mergeCells count="6">
    <mergeCell ref="A1:N1"/>
    <mergeCell ref="E2:I2"/>
    <mergeCell ref="J2:N2"/>
    <mergeCell ref="B9:C9"/>
    <mergeCell ref="B23:C23"/>
    <mergeCell ref="B22:C22"/>
  </mergeCells>
  <pageMargins left="0" right="0" top="0" bottom="0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Sheet1</vt:lpstr>
      <vt:lpstr>Final Price</vt:lpstr>
      <vt:lpstr>GROUND FLOOR SCHEDULE</vt:lpstr>
      <vt:lpstr>FIRST FLOOR</vt:lpstr>
      <vt:lpstr>2nd Floor</vt:lpstr>
      <vt:lpstr>3rd Floor</vt:lpstr>
      <vt:lpstr>4th Floor</vt:lpstr>
      <vt:lpstr>5th Floor</vt:lpstr>
      <vt:lpstr>6Th Floor</vt:lpstr>
      <vt:lpstr>7th Floor</vt:lpstr>
      <vt:lpstr>8th Floor</vt:lpstr>
      <vt:lpstr>9th floor</vt:lpstr>
      <vt:lpstr>10th floor</vt:lpstr>
      <vt:lpstr>11th floor</vt:lpstr>
      <vt:lpstr>12 Floor</vt:lpstr>
      <vt:lpstr>13th floor</vt:lpstr>
      <vt:lpstr>14th floor</vt:lpstr>
      <vt:lpstr>'4th Floor'!Print_Area</vt:lpstr>
      <vt:lpstr>'GROUND FLOOR SCHEDULE'!Print_Area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2016-07-27T14:39:00Z</cp:lastPrinted>
  <dcterms:created xsi:type="dcterms:W3CDTF">2016-07-21T20:49:00Z</dcterms:created>
  <dcterms:modified xsi:type="dcterms:W3CDTF">2016-08-08T07:09:39Z</dcterms:modified>
</cp:coreProperties>
</file>